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4"/>
  <workbookPr/>
  <mc:AlternateContent xmlns:mc="http://schemas.openxmlformats.org/markup-compatibility/2006">
    <mc:Choice Requires="x15">
      <x15ac:absPath xmlns:x15ac="http://schemas.microsoft.com/office/spreadsheetml/2010/11/ac" url="S:\03.財政\06-07.財政状況資料集（5年）\令和05年度\【】_【〆R07.09.12】令和５年度財政状況資料集の作成について（2回目・地方公会計関係）\"/>
    </mc:Choice>
  </mc:AlternateContent>
  <xr:revisionPtr revIDLastSave="0" documentId="13_ncr:1_{E46D26DE-3A20-476D-8074-4495B4F6D2B3}" xr6:coauthVersionLast="36" xr6:coauthVersionMax="36" xr10:uidLastSave="{00000000-0000-0000-0000-000000000000}"/>
  <bookViews>
    <workbookView xWindow="0" yWindow="0" windowWidth="28800" windowHeight="14112"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O34" i="10"/>
  <c r="BW34" i="10"/>
  <c r="BW35" i="10" s="1"/>
  <c r="BW36" i="10" s="1"/>
  <c r="BW37" i="10" s="1"/>
  <c r="BW38" i="10" s="1"/>
  <c r="BW39" i="10" s="1"/>
  <c r="BW40" i="10" s="1"/>
  <c r="BW41" i="10" s="1"/>
  <c r="BW42" i="10" s="1"/>
  <c r="BE34"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<sst xmlns="http://schemas.openxmlformats.org/spreadsheetml/2006/main" count="1138" uniqueCount="573">
  <si>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</si>
  <si>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</si>
  <si>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</si>
  <si>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</si>
  <si>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</si>
  <si>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</si>
  <si>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</si>
  <si>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</si>
  <si>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</si>
  <si>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</si>
  <si>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</si>
  <si>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</si>
  <si>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</si>
  <si>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</si>
  <si>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</si>
  <si>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</si>
  <si>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</si>
  <si>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</si>
  <si>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</si>
  <si>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</si>
  <si>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</si>
  <si>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</si>
  <si>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</si>
  <si>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</si>
  <si>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</si>
  <si>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</si>
  <si>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</si>
  <si>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</si>
  <si>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</si>
  <si>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</si>
  <si>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</si>
  <si>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</si>
  <si>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</si>
  <si>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</si>
  <si>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</si>
  <si>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</si>
  <si>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</si>
  <si>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</si>
  <si>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</si>
  <si>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</si>
  <si>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</si>
  <si>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</si>
  <si>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</si>
  <si>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</si>
  <si>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</si>
  <si>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</si>
  <si>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</si>
  <si>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</si>
  <si>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</si>
  <si>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</si>
  <si>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</si>
  <si>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</si>
  <si>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</si>
  <si>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</si>
  <si>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</si>
  <si>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</si>
  <si>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</si>
  <si>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</si>
  <si>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</si>
  <si>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</si>
  <si>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</si>
  <si>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</si>
  <si>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</si>
  <si>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</si>
  <si>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</si>
  <si>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</si>
  <si>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</si>
  <si>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</si>
  <si>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</si>
  <si>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</si>
  <si>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</si>
  <si>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</si>
  <si>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</si>
  <si>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</si>
  <si>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</si>
  <si>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</si>
  <si>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</si>
  <si>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</si>
  <si>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</si>
  <si>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</si>
  <si>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</si>
  <si>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</si>
  <si>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</si>
  <si>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</si>
  <si>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</si>
  <si>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</si>
  <si>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</si>
  <si>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</si>
  <si>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</si>
  <si>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</si>
  <si>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</si>
  <si>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</si>
  <si>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</si>
  <si>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</si>
  <si>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上牧町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</si>
  <si>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</si>
  <si>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</si>
  <si>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</si>
  <si>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</si>
  <si>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</si>
  <si>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</si>
  <si>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</si>
  <si>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</si>
  <si>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</si>
  <si>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</si>
  <si>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</si>
  <si>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</si>
  <si>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</si>
  <si>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</si>
  <si>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</si>
  <si>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</si>
  <si>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</si>
  <si>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</si>
  <si>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</si>
  <si>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</si>
  <si>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</si>
  <si>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</si>
  <si>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</si>
  <si>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</si>
  <si>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</si>
  <si>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</si>
  <si>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</si>
  <si>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</si>
  <si>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</si>
  <si>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</si>
  <si>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</si>
  <si>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</si>
  <si>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</si>
  <si>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</si>
  <si>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</si>
  <si>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</si>
  <si>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</si>
  <si>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</si>
  <si>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</si>
  <si>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</si>
  <si>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</si>
  <si>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</si>
  <si>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</si>
  <si>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</si>
  <si>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</si>
  <si>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</si>
  <si>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</si>
  <si>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</si>
  <si>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</si>
  <si>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</si>
  <si>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</si>
  <si>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</si>
  <si>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</si>
  <si>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</si>
  <si>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</si>
  <si>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</si>
  <si>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</si>
  <si>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</si>
  <si>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</si>
  <si>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</si>
  <si>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</si>
  <si>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</si>
  <si>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</si>
  <si>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</si>
  <si>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</si>
  <si>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</si>
  <si>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</si>
  <si>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</si>
  <si>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</si>
  <si>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</si>
  <si>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</si>
  <si>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</si>
  <si>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</si>
  <si>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</si>
  <si>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</si>
  <si>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</si>
  <si>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</si>
  <si>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</si>
  <si>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</si>
  <si>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</si>
  <si>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</si>
  <si>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</si>
  <si>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</si>
  <si>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</si>
  <si>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</si>
  <si>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</si>
  <si>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</si>
  <si>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</si>
  <si>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</si>
  <si>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</si>
  <si>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</si>
  <si>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</si>
  <si>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</si>
  <si>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</si>
  <si>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</si>
  <si>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</si>
  <si>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</si>
  <si>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</si>
  <si>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</si>
  <si>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</si>
  <si>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</si>
  <si>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</si>
  <si>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</si>
  <si>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</si>
  <si>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</si>
  <si>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</si>
  <si>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</si>
  <si>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</si>
  <si>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奈良県上牧町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</si>
  <si>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</si>
  <si>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</si>
  <si>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</si>
  <si>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</si>
  <si>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</si>
  <si>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</si>
  <si>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</si>
  <si>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</si>
  <si>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</si>
  <si>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</si>
  <si>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</si>
  <si>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</si>
  <si>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</si>
  <si>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</si>
  <si>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</si>
  <si>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</si>
  <si>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</si>
  <si>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</si>
  <si>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</si>
  <si>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</si>
  <si>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</si>
  <si>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</si>
  <si>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</si>
  <si>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</si>
  <si>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</si>
  <si>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</si>
  <si>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</si>
  <si>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</si>
  <si>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</si>
  <si>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</si>
  <si>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</si>
  <si>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</si>
  <si>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</si>
  <si>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</si>
  <si>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</si>
  <si>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</si>
  <si>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</si>
  <si>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</si>
  <si>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</si>
  <si>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</si>
  <si>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</si>
  <si>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</si>
  <si>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</si>
  <si>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</si>
  <si>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</si>
  <si>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</si>
  <si>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</si>
  <si>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</si>
  <si>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</si>
  <si>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</si>
  <si>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</si>
  <si>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</si>
  <si>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</si>
  <si>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</si>
  <si>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</si>
  <si>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</si>
  <si>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</si>
  <si>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</si>
  <si>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</si>
  <si>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</si>
  <si>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</si>
  <si>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</si>
  <si>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</si>
  <si>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</si>
  <si>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</si>
  <si>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</si>
  <si>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</si>
  <si>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</si>
  <si>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</si>
  <si>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</si>
  <si>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</si>
  <si>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</si>
  <si>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</si>
  <si>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</si>
  <si>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</si>
  <si>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</si>
  <si>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</si>
  <si>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</si>
  <si>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</si>
  <si>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</si>
  <si>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</si>
  <si>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</si>
  <si>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</si>
  <si>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</si>
  <si>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</si>
  <si>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</si>
  <si>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</si>
  <si>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</si>
  <si>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</si>
  <si>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</si>
  <si>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</si>
  <si>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</si>
  <si>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</si>
  <si>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</si>
  <si>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</si>
  <si>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</si>
  <si>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</si>
  <si>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</si>
  <si>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</si>
  <si>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</si>
  <si>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</si>
  <si>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</si>
  <si>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</si>
  <si>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</si>
  <si>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</si>
  <si>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</si>
  <si>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</si>
  <si>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</si>
  <si>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</si>
  <si>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</si>
  <si>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</si>
  <si>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</si>
  <si>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</si>
  <si>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</si>
  <si>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</si>
  <si>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</si>
  <si>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</si>
  <si>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</si>
  <si>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</si>
  <si>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</si>
  <si>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</si>
  <si>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</si>
  <si>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</si>
  <si>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</si>
  <si>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</si>
  <si>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</si>
  <si>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</si>
  <si>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</si>
  <si>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</si>
  <si>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</si>
  <si>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</si>
  <si>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</si>
  <si>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</si>
  <si>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</si>
  <si>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</si>
  <si>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</si>
  <si>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</si>
  <si>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</si>
  <si>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</si>
  <si>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</si>
  <si>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</si>
  <si>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</si>
  <si>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</si>
  <si>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</si>
  <si>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</si>
  <si>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</si>
  <si>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</si>
  <si>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</si>
  <si>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</si>
  <si>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</si>
  <si>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奈良県上牧町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</si>
  <si>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</si>
  <si>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</si>
  <si>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</si>
  <si>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</si>
  <si>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</si>
  <si>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</si>
  <si>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</si>
  <si>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</si>
  <si>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</si>
  <si>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</si>
  <si>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</si>
  <si>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</si>
  <si>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</si>
  <si>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</si>
  <si>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</si>
  <si>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</si>
  <si>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</si>
  <si>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</si>
  <si>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</si>
  <si>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</si>
  <si>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</si>
  <si>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</si>
  <si>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</si>
  <si>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</si>
  <si>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</si>
  <si>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</si>
  <si>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</si>
  <si>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</si>
  <si>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</si>
  <si>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</si>
  <si>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</si>
  <si>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</si>
  <si>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</si>
  <si>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</si>
  <si>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</si>
  <si>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</si>
  <si>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t>
    <phoneticPr fontId="5"/>
  </si>
  <si>
    <t>介護保険特別会計（介護サービス事業）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</si>
  <si>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</si>
  <si>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</si>
  <si>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</si>
  <si>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</si>
  <si>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</si>
  <si>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</si>
  <si>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</si>
  <si>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</si>
  <si>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</si>
  <si>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</si>
  <si>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</si>
  <si>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</si>
  <si>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</si>
  <si>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</si>
  <si>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</si>
  <si>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</si>
  <si>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</si>
  <si>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</si>
  <si>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</si>
  <si>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</si>
  <si>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</si>
  <si>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</si>
  <si>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</si>
  <si>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</si>
  <si>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</si>
  <si>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</si>
  <si>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</si>
  <si>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</si>
  <si>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</si>
  <si>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</si>
  <si>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</si>
  <si>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</si>
  <si>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</si>
  <si>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</si>
  <si>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</si>
  <si>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</si>
  <si>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</si>
  <si>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</si>
  <si>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</si>
  <si>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</si>
  <si>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</si>
  <si>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</si>
  <si>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</si>
  <si>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</si>
  <si>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</si>
  <si>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</si>
  <si>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</si>
  <si>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</si>
  <si>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</si>
  <si>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</si>
  <si>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</si>
  <si>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</si>
  <si>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</si>
  <si>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</si>
  <si>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</si>
  <si>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</si>
  <si>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</si>
  <si>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</si>
  <si>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</si>
  <si>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</si>
  <si>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</si>
  <si>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</si>
  <si>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</si>
  <si>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</si>
  <si>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</si>
  <si>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</si>
  <si>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</si>
  <si>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</si>
  <si>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</si>
  <si>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</si>
  <si>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</si>
  <si>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</si>
  <si>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</si>
  <si>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</si>
  <si>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</si>
  <si>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</si>
  <si>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</si>
  <si>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</si>
  <si>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</si>
  <si>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</si>
  <si>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</si>
  <si>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</si>
  <si>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</si>
  <si>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</si>
  <si>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</si>
  <si>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</si>
  <si>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</si>
  <si>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</si>
  <si>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</si>
  <si>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</si>
  <si>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</si>
  <si>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</si>
  <si>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</si>
  <si>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</si>
  <si>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</si>
  <si>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</si>
  <si>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</si>
  <si>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</si>
  <si>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</si>
  <si>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</si>
  <si>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</si>
  <si>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</si>
  <si>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</si>
  <si>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</si>
  <si>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</si>
  <si>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</si>
  <si>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</si>
  <si>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</si>
  <si>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</si>
  <si>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</si>
  <si>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</si>
  <si>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</si>
  <si>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</si>
  <si>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</si>
  <si>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</si>
  <si>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</si>
  <si>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</si>
  <si>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</si>
  <si>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</si>
  <si>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</si>
  <si>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</si>
  <si>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</si>
  <si>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</si>
  <si>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</si>
  <si>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</si>
  <si>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</si>
  <si>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</si>
  <si>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</si>
  <si>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</si>
  <si>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</si>
  <si>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</si>
  <si>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</si>
  <si>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</si>
  <si>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</si>
  <si>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</si>
  <si>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</si>
  <si>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</si>
  <si>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</si>
  <si>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0.83</t>
  </si>
  <si>
    <t>水道事業会計</t>
  </si>
  <si>
    <t>一般会計</t>
  </si>
  <si>
    <t>介護保険特別会計（保険事業）</t>
  </si>
  <si>
    <t>下水道事業会計</t>
  </si>
  <si>
    <t>国民健康保険特別会計</t>
  </si>
  <si>
    <t>後期高齢者医療特別会計</t>
  </si>
  <si>
    <t>住宅新築資金等貸付事業特別会計</t>
  </si>
  <si>
    <t>介護保険特別会計（介護サービス事業）</t>
  </si>
  <si>
    <t>その他会計（赤字）</t>
  </si>
  <si>
    <t>その他会計（黒字）</t>
  </si>
  <si>
    <t>R01</t>
    <phoneticPr fontId="5"/>
  </si>
  <si>
    <t>R02</t>
    <phoneticPr fontId="5"/>
  </si>
  <si>
    <t>R03</t>
    <phoneticPr fontId="5"/>
  </si>
  <si>
    <t>R04</t>
    <phoneticPr fontId="5"/>
  </si>
  <si>
    <t>R05</t>
    <phoneticPr fontId="5"/>
  </si>
  <si>
    <t>老人福祉施設三室園組合</t>
  </si>
  <si>
    <t>奈良県葛城地区清掃事務組合</t>
    <rPh sb="0" eb="13">
      <t>ナラケンカツラギチクセイソウジムクミアイ</t>
    </rPh>
    <phoneticPr fontId="2"/>
  </si>
  <si>
    <t>奈良県市町村総合事務組合</t>
  </si>
  <si>
    <t>王寺周辺広域休日応急診療施設組合</t>
  </si>
  <si>
    <t>静香苑環境施設組合</t>
  </si>
  <si>
    <t>奈良県後期高齢者医療広域連合</t>
  </si>
  <si>
    <t>奈良県広域消防組合</t>
  </si>
  <si>
    <t>山辺・県北西部広域環境衛生組合</t>
  </si>
  <si>
    <t>奈良広域水質検査センター組合</t>
  </si>
  <si>
    <t>-</t>
    <phoneticPr fontId="2"/>
  </si>
  <si>
    <t>公共施設整備基金</t>
  </si>
  <si>
    <t>住宅新築資金等貸付基金</t>
  </si>
  <si>
    <t>長寿社会福祉基金</t>
  </si>
  <si>
    <t>ふるさと町づくり基金</t>
  </si>
  <si>
    <t>森林環境基金</t>
    <rPh sb="0" eb="4">
      <t>シンリンカンキョウ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</si>
  <si>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</si>
  <si>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</si>
  <si>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将来負担比率について、地方債残高は減少傾向にあるため改善傾向にあるが、類似団体と比較すると依然として厳しい水準にある。
有形固定資産減価償却率については、特に公営住宅、公民館等の集会施設などの建物については減価償却が進んでおり、長寿命化や統廃合、除却を図っていく必要があると考えている。インフラ施設についても、個別施設計画の優先順位をもとに、耐震改修や長寿命化修繕など適正に管理を進めているところである。将来負担比率、有形固定資産減価償却率ともに厳しい状況であるため、公共施設等総合管理計画に基づき、財政規模に見合った施設の保有量を目指し、施設の適正管理を進めていかなければならないと考え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</si>
  <si>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</si>
  <si>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</si>
  <si>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</si>
  <si>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</si>
  <si>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</si>
  <si>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</si>
  <si>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ともに類似団体と比較すると依然として厳しい水準にある。将来負担比率については年々減少傾向にあるが、県内１０市町村でごみ処理の広域化を目指す山辺・県北西部広域環境衛生組合の建設費に係る起債や中学校統合に伴う再整備に係る起債が多額見込まれていることから、今後は悪化する見込みである。実質公債費比率については、大型事業の償還が開始されると大幅に増加する見込みであることから、旧土地開発公社からの引継ぎ土地等の売却があった際には繰上償還を行い、公債費負担を削減していきたいと考えて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</si>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</sst>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AA30F7D-3382-4260-8743-5B4AB52B559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0813-48AA-83C1-F95A99DF4D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29682</c:v>
                </c:pt>
                <c:pt idx="1">
                  <c:v>35390</c:v>
                </c:pt>
                <c:pt idx="2">
                  <c:v>39153</c:v>
                </c:pt>
                <c:pt idx="3">
                  <c:v>47530</c:v>
                </c:pt>
                <c:pt idx="4">
                  <c:v>44036</c:v>
                </c:pt>
              </c:numCache>
            </c:numRef>
          </c:val>
          <c:smooth val="0"/>
          <c:extLst>
            <c:ext xmlns:c16="http://schemas.microsoft.com/office/drawing/2014/chart" uri="{C3380CC4-5D6E-409C-BE32-E72D297353CC}">
              <c16:uniqueId val="{00000001-0813-48AA-83C1-F95A99DF4D3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4.1100000000000003</c:v>
                </c:pt>
                <c:pt idx="1">
                  <c:v>4.17</c:v>
                </c:pt>
                <c:pt idx="2">
                  <c:v>6.48</c:v>
                </c:pt>
                <c:pt idx="3">
                  <c:v>5.34</c:v>
                </c:pt>
                <c:pt idx="4">
                  <c:v>5.1100000000000003</c:v>
                </c:pt>
              </c:numCache>
            </c:numRef>
          </c:val>
          <c:extLst>
            <c:ext xmlns:c16="http://schemas.microsoft.com/office/drawing/2014/chart" uri="{C3380CC4-5D6E-409C-BE32-E72D297353CC}">
              <c16:uniqueId val="{00000000-CD01-48CA-A734-8E1958C9E5E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18.3</c:v>
                </c:pt>
                <c:pt idx="1">
                  <c:v>17.2</c:v>
                </c:pt>
                <c:pt idx="2">
                  <c:v>16.84</c:v>
                </c:pt>
                <c:pt idx="3">
                  <c:v>18.920000000000002</c:v>
                </c:pt>
                <c:pt idx="4">
                  <c:v>18.170000000000002</c:v>
                </c:pt>
              </c:numCache>
            </c:numRef>
          </c:val>
          <c:extLst>
            <c:ext xmlns:c16="http://schemas.microsoft.com/office/drawing/2014/chart" uri="{C3380CC4-5D6E-409C-BE32-E72D297353CC}">
              <c16:uniqueId val="{00000001-CD01-48CA-A734-8E1958C9E5E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0.18</c:v>
                </c:pt>
                <c:pt idx="1">
                  <c:v>1.1100000000000001</c:v>
                </c:pt>
                <c:pt idx="2">
                  <c:v>5.27</c:v>
                </c:pt>
                <c:pt idx="3">
                  <c:v>2.0299999999999998</c:v>
                </c:pt>
                <c:pt idx="4">
                  <c:v>-0.83</c:v>
                </c:pt>
              </c:numCache>
            </c:numRef>
          </c:val>
          <c:smooth val="0"/>
          <c:extLst>
            <c:ext xmlns:c16="http://schemas.microsoft.com/office/drawing/2014/chart" uri="{C3380CC4-5D6E-409C-BE32-E72D297353CC}">
              <c16:uniqueId val="{00000002-CD01-48CA-A734-8E1958C9E5E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0.21</c:v>
                </c:pt>
                <c:pt idx="2">
                  <c:v>#N/A</c:v>
                </c:pt>
                <c:pt idx="3">
                  <c:v>0.34</c:v>
                </c:pt>
                <c:pt idx="4">
                  <c:v>#N/A</c:v>
                </c:pt>
                <c:pt idx="5">
                  <c:v>0.34</c:v>
                </c:pt>
                <c:pt idx="6">
                  <c:v>#N/A</c:v>
                </c:pt>
                <c:pt idx="7">
                  <c:v>0</c:v>
                </c:pt>
                <c:pt idx="8">
                  <c:v>0</c:v>
                </c:pt>
                <c:pt idx="9">
                  <c:v>0</c:v>
                </c:pt>
              </c:numCache>
            </c:numRef>
          </c:val>
          <c:extLst>
            <c:ext xmlns:c16="http://schemas.microsoft.com/office/drawing/2014/chart" uri="{C3380CC4-5D6E-409C-BE32-E72D297353CC}">
              <c16:uniqueId val="{00000000-3061-4CBC-AA8E-013F09ED3E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61-4CBC-AA8E-013F09ED3E73}"/>
            </c:ext>
          </c:extLst>
        </c:ser>
        <c:ser>
          <c:idx val="2"/>
          <c:order val="2"/>
          <c:tx>
            <c:strRef>
              <c:f>データシート!$A$29</c:f>
              <c:strCache>
                <c:ptCount val="1"/>
                <c:pt idx="0">
                  <c:v>介護保険特別会計（介護サービス事業）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061-4CBC-AA8E-013F09ED3E73}"/>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0.03</c:v>
                </c:pt>
                <c:pt idx="6">
                  <c:v>#N/A</c:v>
                </c:pt>
                <c:pt idx="7">
                  <c:v>0</c:v>
                </c:pt>
                <c:pt idx="8">
                  <c:v>#N/A</c:v>
                </c:pt>
                <c:pt idx="9">
                  <c:v>0</c:v>
                </c:pt>
              </c:numCache>
            </c:numRef>
          </c:val>
          <c:extLst>
            <c:ext xmlns:c16="http://schemas.microsoft.com/office/drawing/2014/chart" uri="{C3380CC4-5D6E-409C-BE32-E72D297353CC}">
              <c16:uniqueId val="{00000003-3061-4CBC-AA8E-013F09ED3E7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0.05</c:v>
                </c:pt>
                <c:pt idx="4">
                  <c:v>#N/A</c:v>
                </c:pt>
                <c:pt idx="5">
                  <c:v>0.04</c:v>
                </c:pt>
                <c:pt idx="6">
                  <c:v>#N/A</c:v>
                </c:pt>
                <c:pt idx="7">
                  <c:v>0.04</c:v>
                </c:pt>
                <c:pt idx="8">
                  <c:v>#N/A</c:v>
                </c:pt>
                <c:pt idx="9">
                  <c:v>0.05</c:v>
                </c:pt>
              </c:numCache>
            </c:numRef>
          </c:val>
          <c:extLst>
            <c:ext xmlns:c16="http://schemas.microsoft.com/office/drawing/2014/chart" uri="{C3380CC4-5D6E-409C-BE32-E72D297353CC}">
              <c16:uniqueId val="{00000004-3061-4CBC-AA8E-013F09ED3E7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0.35</c:v>
                </c:pt>
                <c:pt idx="2">
                  <c:v>#N/A</c:v>
                </c:pt>
                <c:pt idx="3">
                  <c:v>0.74</c:v>
                </c:pt>
                <c:pt idx="4">
                  <c:v>#N/A</c:v>
                </c:pt>
                <c:pt idx="5">
                  <c:v>0.28999999999999998</c:v>
                </c:pt>
                <c:pt idx="6">
                  <c:v>#N/A</c:v>
                </c:pt>
                <c:pt idx="7">
                  <c:v>0.01</c:v>
                </c:pt>
                <c:pt idx="8">
                  <c:v>#N/A</c:v>
                </c:pt>
                <c:pt idx="9">
                  <c:v>0.14000000000000001</c:v>
                </c:pt>
              </c:numCache>
            </c:numRef>
          </c:val>
          <c:extLst>
            <c:ext xmlns:c16="http://schemas.microsoft.com/office/drawing/2014/chart" uri="{C3380CC4-5D6E-409C-BE32-E72D297353CC}">
              <c16:uniqueId val="{00000005-3061-4CBC-AA8E-013F09ED3E7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1.34</c:v>
                </c:pt>
              </c:numCache>
            </c:numRef>
          </c:val>
          <c:extLst>
            <c:ext xmlns:c16="http://schemas.microsoft.com/office/drawing/2014/chart" uri="{C3380CC4-5D6E-409C-BE32-E72D297353CC}">
              <c16:uniqueId val="{00000006-3061-4CBC-AA8E-013F09ED3E73}"/>
            </c:ext>
          </c:extLst>
        </c:ser>
        <c:ser>
          <c:idx val="7"/>
          <c:order val="7"/>
          <c:tx>
            <c:strRef>
              <c:f>データシート!$A$34</c:f>
              <c:strCache>
                <c:ptCount val="1"/>
                <c:pt idx="0">
                  <c:v>介護保険特別会計（保険事業）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1.73</c:v>
                </c:pt>
                <c:pt idx="2">
                  <c:v>#N/A</c:v>
                </c:pt>
                <c:pt idx="3">
                  <c:v>1.44</c:v>
                </c:pt>
                <c:pt idx="4">
                  <c:v>#N/A</c:v>
                </c:pt>
                <c:pt idx="5">
                  <c:v>1.2</c:v>
                </c:pt>
                <c:pt idx="6">
                  <c:v>#N/A</c:v>
                </c:pt>
                <c:pt idx="7">
                  <c:v>2.04</c:v>
                </c:pt>
                <c:pt idx="8">
                  <c:v>#N/A</c:v>
                </c:pt>
                <c:pt idx="9">
                  <c:v>1.6</c:v>
                </c:pt>
              </c:numCache>
            </c:numRef>
          </c:val>
          <c:extLst>
            <c:ext xmlns:c16="http://schemas.microsoft.com/office/drawing/2014/chart" uri="{C3380CC4-5D6E-409C-BE32-E72D297353CC}">
              <c16:uniqueId val="{00000007-3061-4CBC-AA8E-013F09ED3E7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4.0999999999999996</c:v>
                </c:pt>
                <c:pt idx="2">
                  <c:v>#N/A</c:v>
                </c:pt>
                <c:pt idx="3">
                  <c:v>4.1500000000000004</c:v>
                </c:pt>
                <c:pt idx="4">
                  <c:v>#N/A</c:v>
                </c:pt>
                <c:pt idx="5">
                  <c:v>6.44</c:v>
                </c:pt>
                <c:pt idx="6">
                  <c:v>#N/A</c:v>
                </c:pt>
                <c:pt idx="7">
                  <c:v>5.33</c:v>
                </c:pt>
                <c:pt idx="8">
                  <c:v>#N/A</c:v>
                </c:pt>
                <c:pt idx="9">
                  <c:v>5.0999999999999996</c:v>
                </c:pt>
              </c:numCache>
            </c:numRef>
          </c:val>
          <c:extLst>
            <c:ext xmlns:c16="http://schemas.microsoft.com/office/drawing/2014/chart" uri="{C3380CC4-5D6E-409C-BE32-E72D297353CC}">
              <c16:uniqueId val="{00000008-3061-4CBC-AA8E-013F09ED3E7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22.75</c:v>
                </c:pt>
                <c:pt idx="2">
                  <c:v>#N/A</c:v>
                </c:pt>
                <c:pt idx="3">
                  <c:v>22.12</c:v>
                </c:pt>
                <c:pt idx="4">
                  <c:v>#N/A</c:v>
                </c:pt>
                <c:pt idx="5">
                  <c:v>19.73</c:v>
                </c:pt>
                <c:pt idx="6">
                  <c:v>#N/A</c:v>
                </c:pt>
                <c:pt idx="7">
                  <c:v>18.47</c:v>
                </c:pt>
                <c:pt idx="8">
                  <c:v>#N/A</c:v>
                </c:pt>
                <c:pt idx="9">
                  <c:v>13.49</c:v>
                </c:pt>
              </c:numCache>
            </c:numRef>
          </c:val>
          <c:extLst>
            <c:ext xmlns:c16="http://schemas.microsoft.com/office/drawing/2014/chart" uri="{C3380CC4-5D6E-409C-BE32-E72D297353CC}">
              <c16:uniqueId val="{00000009-3061-4CBC-AA8E-013F09ED3E7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784</c:v>
                </c:pt>
                <c:pt idx="5">
                  <c:v>766</c:v>
                </c:pt>
                <c:pt idx="8">
                  <c:v>713</c:v>
                </c:pt>
                <c:pt idx="11">
                  <c:v>674</c:v>
                </c:pt>
                <c:pt idx="14">
                  <c:v>623</c:v>
                </c:pt>
              </c:numCache>
            </c:numRef>
          </c:val>
          <c:extLst>
            <c:ext xmlns:c16="http://schemas.microsoft.com/office/drawing/2014/chart" uri="{C3380CC4-5D6E-409C-BE32-E72D297353CC}">
              <c16:uniqueId val="{00000000-9217-428E-A5B3-E5A9EE305F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217-428E-A5B3-E5A9EE305F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217-428E-A5B3-E5A9EE305F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71</c:v>
                </c:pt>
                <c:pt idx="3">
                  <c:v>67</c:v>
                </c:pt>
                <c:pt idx="6">
                  <c:v>44</c:v>
                </c:pt>
                <c:pt idx="9">
                  <c:v>22</c:v>
                </c:pt>
                <c:pt idx="12">
                  <c:v>28</c:v>
                </c:pt>
              </c:numCache>
            </c:numRef>
          </c:val>
          <c:extLst>
            <c:ext xmlns:c16="http://schemas.microsoft.com/office/drawing/2014/chart" uri="{C3380CC4-5D6E-409C-BE32-E72D297353CC}">
              <c16:uniqueId val="{00000003-9217-428E-A5B3-E5A9EE305F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131</c:v>
                </c:pt>
                <c:pt idx="3">
                  <c:v>126</c:v>
                </c:pt>
                <c:pt idx="6">
                  <c:v>119</c:v>
                </c:pt>
                <c:pt idx="9">
                  <c:v>124</c:v>
                </c:pt>
                <c:pt idx="12">
                  <c:v>123</c:v>
                </c:pt>
              </c:numCache>
            </c:numRef>
          </c:val>
          <c:extLst>
            <c:ext xmlns:c16="http://schemas.microsoft.com/office/drawing/2014/chart" uri="{C3380CC4-5D6E-409C-BE32-E72D297353CC}">
              <c16:uniqueId val="{00000004-9217-428E-A5B3-E5A9EE305F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217-428E-A5B3-E5A9EE305F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217-428E-A5B3-E5A9EE305F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1192</c:v>
                </c:pt>
                <c:pt idx="3">
                  <c:v>1212</c:v>
                </c:pt>
                <c:pt idx="6">
                  <c:v>1141</c:v>
                </c:pt>
                <c:pt idx="9">
                  <c:v>1107</c:v>
                </c:pt>
                <c:pt idx="12">
                  <c:v>1108</c:v>
                </c:pt>
              </c:numCache>
            </c:numRef>
          </c:val>
          <c:extLst>
            <c:ext xmlns:c16="http://schemas.microsoft.com/office/drawing/2014/chart" uri="{C3380CC4-5D6E-409C-BE32-E72D297353CC}">
              <c16:uniqueId val="{00000007-9217-428E-A5B3-E5A9EE305F4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610</c:v>
                </c:pt>
                <c:pt idx="2">
                  <c:v>#N/A</c:v>
                </c:pt>
                <c:pt idx="3">
                  <c:v>#N/A</c:v>
                </c:pt>
                <c:pt idx="4">
                  <c:v>639</c:v>
                </c:pt>
                <c:pt idx="5">
                  <c:v>#N/A</c:v>
                </c:pt>
                <c:pt idx="6">
                  <c:v>#N/A</c:v>
                </c:pt>
                <c:pt idx="7">
                  <c:v>591</c:v>
                </c:pt>
                <c:pt idx="8">
                  <c:v>#N/A</c:v>
                </c:pt>
                <c:pt idx="9">
                  <c:v>#N/A</c:v>
                </c:pt>
                <c:pt idx="10">
                  <c:v>579</c:v>
                </c:pt>
                <c:pt idx="11">
                  <c:v>#N/A</c:v>
                </c:pt>
                <c:pt idx="12">
                  <c:v>#N/A</c:v>
                </c:pt>
                <c:pt idx="13">
                  <c:v>636</c:v>
                </c:pt>
                <c:pt idx="14">
                  <c:v>#N/A</c:v>
                </c:pt>
              </c:numCache>
            </c:numRef>
          </c:val>
          <c:smooth val="0"/>
          <c:extLst>
            <c:ext xmlns:c16="http://schemas.microsoft.com/office/drawing/2014/chart" uri="{C3380CC4-5D6E-409C-BE32-E72D297353CC}">
              <c16:uniqueId val="{00000008-9217-428E-A5B3-E5A9EE305F4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7357</c:v>
                </c:pt>
                <c:pt idx="5">
                  <c:v>6993</c:v>
                </c:pt>
                <c:pt idx="8">
                  <c:v>6941</c:v>
                </c:pt>
                <c:pt idx="11">
                  <c:v>6581</c:v>
                </c:pt>
                <c:pt idx="14">
                  <c:v>6568</c:v>
                </c:pt>
              </c:numCache>
            </c:numRef>
          </c:val>
          <c:extLst>
            <c:ext xmlns:c16="http://schemas.microsoft.com/office/drawing/2014/chart" uri="{C3380CC4-5D6E-409C-BE32-E72D297353CC}">
              <c16:uniqueId val="{00000000-5CCF-4289-9AC3-EFF6A9DAF0E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85</c:v>
                </c:pt>
                <c:pt idx="5">
                  <c:v>49</c:v>
                </c:pt>
                <c:pt idx="8">
                  <c:v>13</c:v>
                </c:pt>
                <c:pt idx="11">
                  <c:v>9</c:v>
                </c:pt>
                <c:pt idx="14">
                  <c:v>15</c:v>
                </c:pt>
              </c:numCache>
            </c:numRef>
          </c:val>
          <c:extLst>
            <c:ext xmlns:c16="http://schemas.microsoft.com/office/drawing/2014/chart" uri="{C3380CC4-5D6E-409C-BE32-E72D297353CC}">
              <c16:uniqueId val="{00000001-5CCF-4289-9AC3-EFF6A9DAF0E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1790</c:v>
                </c:pt>
                <c:pt idx="5">
                  <c:v>1813</c:v>
                </c:pt>
                <c:pt idx="8">
                  <c:v>1976</c:v>
                </c:pt>
                <c:pt idx="11">
                  <c:v>2092</c:v>
                </c:pt>
                <c:pt idx="14">
                  <c:v>2023</c:v>
                </c:pt>
              </c:numCache>
            </c:numRef>
          </c:val>
          <c:extLst>
            <c:ext xmlns:c16="http://schemas.microsoft.com/office/drawing/2014/chart" uri="{C3380CC4-5D6E-409C-BE32-E72D297353CC}">
              <c16:uniqueId val="{00000002-5CCF-4289-9AC3-EFF6A9DAF0E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CF-4289-9AC3-EFF6A9DAF0E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CF-4289-9AC3-EFF6A9DAF0E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CF-4289-9AC3-EFF6A9DAF0E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471</c:v>
                </c:pt>
                <c:pt idx="3">
                  <c:v>474</c:v>
                </c:pt>
                <c:pt idx="6">
                  <c:v>530</c:v>
                </c:pt>
                <c:pt idx="9">
                  <c:v>471</c:v>
                </c:pt>
                <c:pt idx="12">
                  <c:v>409</c:v>
                </c:pt>
              </c:numCache>
            </c:numRef>
          </c:val>
          <c:extLst>
            <c:ext xmlns:c16="http://schemas.microsoft.com/office/drawing/2014/chart" uri="{C3380CC4-5D6E-409C-BE32-E72D297353CC}">
              <c16:uniqueId val="{00000006-5CCF-4289-9AC3-EFF6A9DAF0E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267</c:v>
                </c:pt>
                <c:pt idx="3">
                  <c:v>187</c:v>
                </c:pt>
                <c:pt idx="6">
                  <c:v>169</c:v>
                </c:pt>
                <c:pt idx="9">
                  <c:v>168</c:v>
                </c:pt>
                <c:pt idx="12">
                  <c:v>162</c:v>
                </c:pt>
              </c:numCache>
            </c:numRef>
          </c:val>
          <c:extLst>
            <c:ext xmlns:c16="http://schemas.microsoft.com/office/drawing/2014/chart" uri="{C3380CC4-5D6E-409C-BE32-E72D297353CC}">
              <c16:uniqueId val="{00000007-5CCF-4289-9AC3-EFF6A9DAF0E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1767</c:v>
                </c:pt>
                <c:pt idx="3">
                  <c:v>1719</c:v>
                </c:pt>
                <c:pt idx="6">
                  <c:v>1588</c:v>
                </c:pt>
                <c:pt idx="9">
                  <c:v>1461</c:v>
                </c:pt>
                <c:pt idx="12">
                  <c:v>1382</c:v>
                </c:pt>
              </c:numCache>
            </c:numRef>
          </c:val>
          <c:extLst>
            <c:ext xmlns:c16="http://schemas.microsoft.com/office/drawing/2014/chart" uri="{C3380CC4-5D6E-409C-BE32-E72D297353CC}">
              <c16:uniqueId val="{00000008-5CCF-4289-9AC3-EFF6A9DAF0E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c:v>
                </c:pt>
                <c:pt idx="3">
                  <c:v>3</c:v>
                </c:pt>
                <c:pt idx="6">
                  <c:v>1</c:v>
                </c:pt>
                <c:pt idx="9">
                  <c:v>1</c:v>
                </c:pt>
                <c:pt idx="12">
                  <c:v>0</c:v>
                </c:pt>
              </c:numCache>
            </c:numRef>
          </c:val>
          <c:extLst>
            <c:ext xmlns:c16="http://schemas.microsoft.com/office/drawing/2014/chart" uri="{C3380CC4-5D6E-409C-BE32-E72D297353CC}">
              <c16:uniqueId val="{00000009-5CCF-4289-9AC3-EFF6A9DAF0E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11593</c:v>
                </c:pt>
                <c:pt idx="3">
                  <c:v>11018</c:v>
                </c:pt>
                <c:pt idx="6">
                  <c:v>10744</c:v>
                </c:pt>
                <c:pt idx="9">
                  <c:v>10525</c:v>
                </c:pt>
                <c:pt idx="12">
                  <c:v>10492</c:v>
                </c:pt>
              </c:numCache>
            </c:numRef>
          </c:val>
          <c:extLst>
            <c:ext xmlns:c16="http://schemas.microsoft.com/office/drawing/2014/chart" uri="{C3380CC4-5D6E-409C-BE32-E72D297353CC}">
              <c16:uniqueId val="{0000000A-5CCF-4289-9AC3-EFF6A9DAF0E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4871</c:v>
                </c:pt>
                <c:pt idx="2">
                  <c:v>#N/A</c:v>
                </c:pt>
                <c:pt idx="3">
                  <c:v>#N/A</c:v>
                </c:pt>
                <c:pt idx="4">
                  <c:v>4545</c:v>
                </c:pt>
                <c:pt idx="5">
                  <c:v>#N/A</c:v>
                </c:pt>
                <c:pt idx="6">
                  <c:v>#N/A</c:v>
                </c:pt>
                <c:pt idx="7">
                  <c:v>4103</c:v>
                </c:pt>
                <c:pt idx="8">
                  <c:v>#N/A</c:v>
                </c:pt>
                <c:pt idx="9">
                  <c:v>#N/A</c:v>
                </c:pt>
                <c:pt idx="10">
                  <c:v>3944</c:v>
                </c:pt>
                <c:pt idx="11">
                  <c:v>#N/A</c:v>
                </c:pt>
                <c:pt idx="12">
                  <c:v>#N/A</c:v>
                </c:pt>
                <c:pt idx="13">
                  <c:v>3840</c:v>
                </c:pt>
                <c:pt idx="14">
                  <c:v>#N/A</c:v>
                </c:pt>
              </c:numCache>
            </c:numRef>
          </c:val>
          <c:smooth val="0"/>
          <c:extLst>
            <c:ext xmlns:c16="http://schemas.microsoft.com/office/drawing/2014/chart" uri="{C3380CC4-5D6E-409C-BE32-E72D297353CC}">
              <c16:uniqueId val="{0000000B-5CCF-4289-9AC3-EFF6A9DAF0E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922</c:v>
                </c:pt>
                <c:pt idx="1">
                  <c:v>1008</c:v>
                </c:pt>
                <c:pt idx="2">
                  <c:v>974</c:v>
                </c:pt>
              </c:numCache>
            </c:numRef>
          </c:val>
          <c:extLst>
            <c:ext xmlns:c16="http://schemas.microsoft.com/office/drawing/2014/chart" uri="{C3380CC4-5D6E-409C-BE32-E72D297353CC}">
              <c16:uniqueId val="{00000000-CD90-4B7F-A1CE-A2ABC2C4DE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82</c:v>
                </c:pt>
                <c:pt idx="1">
                  <c:v>0</c:v>
                </c:pt>
                <c:pt idx="2">
                  <c:v>25</c:v>
                </c:pt>
              </c:numCache>
            </c:numRef>
          </c:val>
          <c:extLst>
            <c:ext xmlns:c16="http://schemas.microsoft.com/office/drawing/2014/chart" uri="{C3380CC4-5D6E-409C-BE32-E72D297353CC}">
              <c16:uniqueId val="{00000001-CD90-4B7F-A1CE-A2ABC2C4DE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251</c:v>
                </c:pt>
                <c:pt idx="1">
                  <c:v>445</c:v>
                </c:pt>
                <c:pt idx="2">
                  <c:v>519</c:v>
                </c:pt>
              </c:numCache>
            </c:numRef>
          </c:val>
          <c:extLst>
            <c:ext xmlns:c16="http://schemas.microsoft.com/office/drawing/2014/chart" uri="{C3380CC4-5D6E-409C-BE32-E72D297353CC}">
              <c16:uniqueId val="{00000002-CD90-4B7F-A1CE-A2ABC2C4DE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{1CFD3A73-C7C1-4316-A5D7-B3C01BCF3E7E}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3C5-455E-B0BB-77C20FDA72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{DFBF0AEF-F269-478B-AAE2-A5718A80BA84}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C5-455E-B0BB-77C20FDA72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{EEE1B0E6-D477-4E26-8DFE-6586BAF3712C}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C5-455E-B0BB-77C20FDA72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{3B5BBA9A-F7D2-4D33-B62E-3231B24E0A96}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C5-455E-B0BB-77C20FDA72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{6FDBD9C8-2BB2-4891-96F3-99640E16DB58}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C5-455E-B0BB-77C20FDA72C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{3C9EDC4D-B766-4CA7-B29C-8029A2E5AB36}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3C5-455E-B0BB-77C20FDA72CF}"/>
                </c:ext>
              </c:extLst>
            </c:dLbl>
            <c:dLbl>
              <c:idx val="16"/>
              <c:layout>
                <c:manualLayout>
                  <c:x val="-2.5640820289577353E-2"/>
                  <c:y val="-5.7295180121567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{BC1137C4-1872-40D5-888B-287CF3C1B3F5}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3C5-455E-B0BB-77C20FDA72C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{03A38F00-7D6C-4D09-888A-3B3B871A9288}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3C5-455E-B0BB-77C20FDA72CF}"/>
                </c:ext>
              </c:extLst>
            </c:dLbl>
            <c:dLbl>
              <c:idx val="32"/>
              <c:layout>
                <c:manualLayout>
                  <c:x val="-3.8390681010890965E-2"/>
                  <c:y val="-7.2182904090163272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{6D46F9B8-BE86-4475-BB79-6B5D9307BB87}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3C5-455E-B0BB-77C20FDA72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69.099999999999994</c:v>
                </c:pt>
                <c:pt idx="8">
                  <c:v>70.3</c:v>
                </c:pt>
                <c:pt idx="16">
                  <c:v>71</c:v>
                </c:pt>
                <c:pt idx="24">
                  <c:v>66.8</c:v>
                </c:pt>
                <c:pt idx="32">
                  <c:v>71.5</c:v>
                </c:pt>
              </c:numCache>
            </c:numRef>
          </c:xVal>
          <c:yVal>
            <c:numRef>
              <c:f>公会計指標分析・財政指標組合せ分析表!$BP$51:$DC$51</c:f>
              <c:numCache>
                <c:formatCode>#,##0.0;"▲ "#,##0.0</c:formatCode>
                <c:ptCount val="40"/>
                <c:pt idx="0">
                  <c:v>115.3</c:v>
                </c:pt>
                <c:pt idx="8">
                  <c:v>102.2</c:v>
                </c:pt>
                <c:pt idx="16">
                  <c:v>85.9</c:v>
                </c:pt>
                <c:pt idx="24">
                  <c:v>84.6</c:v>
                </c:pt>
                <c:pt idx="32">
                  <c:v>80.900000000000006</c:v>
                </c:pt>
              </c:numCache>
            </c:numRef>
          </c:yVal>
          <c:smooth val="0"/>
          <c:extLst>
            <c:ext xmlns:c16="http://schemas.microsoft.com/office/drawing/2014/chart" uri="{C3380CC4-5D6E-409C-BE32-E72D297353CC}">
              <c16:uniqueId val="{00000009-13C5-455E-B0BB-77C20FDA72C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{18988B1E-F6AB-47E4-AD6F-E20C08F43372}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3C5-455E-B0BB-77C20FDA72C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{FB575793-F2E1-48BC-BA17-73E53EE1B323}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C5-455E-B0BB-77C20FDA72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{322DABC1-2850-48BA-8E48-D295F9B885C0}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C5-455E-B0BB-77C20FDA72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{C03C9A81-2264-4CD0-8EF8-3787C45FE29D}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C5-455E-B0BB-77C20FDA72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{53F0A0BE-F724-41F8-B2F1-AC9B8AF4556F}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C5-455E-B0BB-77C20FDA72C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{9E7218B3-1596-4413-9643-E329728E0134}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3C5-455E-B0BB-77C20FDA72C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{DBFC9DED-BDB3-4ABE-9CB3-5504E56D64F9}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3C5-455E-B0BB-77C20FDA72C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{F0BAD180-8BBC-4F4C-AB54-FE3A0C7AD261}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3C5-455E-B0BB-77C20FDA72C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{E2CA5E42-6D7B-44CB-BD15-B24CE31DE82D}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3C5-455E-B0BB-77C20FDA72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13C5-455E-B0BB-77C20FDA72CF}"/>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{C01FCC7D-F912-43A7-B6E7-2958969B4483}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A48-4F3A-BEAF-647ACDFB35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{BAB56311-49B4-4794-BA6B-05ED0A07FA2C}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48-4F3A-BEAF-647ACDFB35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{D9894545-A87E-4083-8B2F-6416259463D1}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48-4F3A-BEAF-647ACDFB35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{435A6B8B-4E3B-4995-9CA4-FCA4B9B5AAF8}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48-4F3A-BEAF-647ACDFB35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{229CD4F7-E753-435B-B2EE-1BCF4A722485}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48-4F3A-BEAF-647ACDFB350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{6319998B-9259-4CEF-ABF7-1C7108CD3781}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A48-4F3A-BEAF-647ACDFB350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{1A6B7894-CEBE-49BE-AD05-3623CA5E9960}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A48-4F3A-BEAF-647ACDFB3503}"/>
                </c:ext>
              </c:extLst>
            </c:dLbl>
            <c:dLbl>
              <c:idx val="24"/>
              <c:layout>
                <c:manualLayout>
                  <c:x val="-3.2192074683649027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{F522C0D2-1FB0-4838-AE23-4E1A82AEBDA9}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A48-4F3A-BEAF-647ACDFB3503}"/>
                </c:ext>
              </c:extLst>
            </c:dLbl>
            <c:dLbl>
              <c:idx val="32"/>
              <c:layout>
                <c:manualLayout>
                  <c:x val="-3.0948610766502172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{296354D7-317B-46F3-9024-5B71DEFD6AF2}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A48-4F3A-BEAF-647ACDFB35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13.9</c:v>
                </c:pt>
                <c:pt idx="8">
                  <c:v>13.9</c:v>
                </c:pt>
                <c:pt idx="16">
                  <c:v>13.7</c:v>
                </c:pt>
                <c:pt idx="24">
                  <c:v>13</c:v>
                </c:pt>
                <c:pt idx="32">
                  <c:v>12.7</c:v>
                </c:pt>
              </c:numCache>
            </c:numRef>
          </c:xVal>
          <c:yVal>
            <c:numRef>
              <c:f>公会計指標分析・財政指標組合せ分析表!$BP$73:$DC$73</c:f>
              <c:numCache>
                <c:formatCode>#,##0.0;"▲ "#,##0.0</c:formatCode>
                <c:ptCount val="40"/>
                <c:pt idx="0">
                  <c:v>115.3</c:v>
                </c:pt>
                <c:pt idx="8">
                  <c:v>102.2</c:v>
                </c:pt>
                <c:pt idx="16">
                  <c:v>85.9</c:v>
                </c:pt>
                <c:pt idx="24">
                  <c:v>84.6</c:v>
                </c:pt>
                <c:pt idx="32">
                  <c:v>80.900000000000006</c:v>
                </c:pt>
              </c:numCache>
            </c:numRef>
          </c:yVal>
          <c:smooth val="0"/>
          <c:extLst>
            <c:ext xmlns:c16="http://schemas.microsoft.com/office/drawing/2014/chart" uri="{C3380CC4-5D6E-409C-BE32-E72D297353CC}">
              <c16:uniqueId val="{00000009-0A48-4F3A-BEAF-647ACDFB350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7.233679953586045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{56618984-37B8-4F8D-86FB-26E08A9A537E}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A48-4F3A-BEAF-647ACDFB350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{A132EA14-53A5-4A81-97B4-3970B8B35F5E}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48-4F3A-BEAF-647ACDFB35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{B30233BA-201C-4750-AA30-F6B7F4A9E6FF}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48-4F3A-BEAF-647ACDFB35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{A29C203E-81EB-4B9F-9E9F-C3C28F2BD103}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48-4F3A-BEAF-647ACDFB35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{F0E301CF-D1EC-4114-8DB6-5166DCB52AF8}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48-4F3A-BEAF-647ACDFB3503}"/>
                </c:ext>
              </c:extLst>
            </c:dLbl>
            <c:dLbl>
              <c:idx val="8"/>
              <c:layout>
                <c:manualLayout>
                  <c:x val="0"/>
                  <c:y val="-5.4272292687137322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{0E7AEDC0-5021-4AE6-BB90-BE1297542E19}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A48-4F3A-BEAF-647ACDFB3503}"/>
                </c:ext>
              </c:extLst>
            </c:dLbl>
            <c:dLbl>
              <c:idx val="16"/>
              <c:layout>
                <c:manualLayout>
                  <c:x val="0"/>
                  <c:y val="9.8100426945004031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{48F134D8-EF56-4A95-A572-AC228A665089}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A48-4F3A-BEAF-647ACDFB3503}"/>
                </c:ext>
              </c:extLst>
            </c:dLbl>
            <c:dLbl>
              <c:idx val="24"/>
              <c:layout>
                <c:manualLayout>
                  <c:x val="0"/>
                  <c:y val="-2.862459732024026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{270EB972-DFB5-4628-A969-1042B6B5FAE3}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A48-4F3A-BEAF-647ACDFB3503}"/>
                </c:ext>
              </c:extLst>
            </c:dLbl>
            <c:dLbl>
              <c:idx val="32"/>
              <c:layout>
                <c:manualLayout>
                  <c:x val="0"/>
                  <c:y val="1.700844642843685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{6FF22506-95A0-448E-9CD6-83A35120F8ED}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A48-4F3A-BEAF-647ACDFB35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0A48-4F3A-BEAF-647ACDFB3503}"/>
            </c:ext>
          </c:extLst>
        </c:ser>
        <c:dLbls>
          <c:showLegendKey val="0"/>
          <c:showVal val="1"/>
          <c:showCatName val="0"/>
          <c:showSerName val="0"/>
          <c:showPercent val="0"/>
          <c:showBubbleSize val="0"/>
        </c:dLbls>
        <c:axId val="84219776"/>
        <c:axId val="84234240"/>
      </c:scatterChart>
      <c:valAx>
        <c:axId val="84219776"/>
        <c:scaling>
          <c:orientation val="maxMin"/>
          <c:max val="15"/>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前年度と比較すると元利償還金は微増しているが、　算入公債費等については、地域改善対策特定事業債の償還終了が進んでおり大幅に減少している。今後はごみ処理の広域化や中学校統合に伴う校舎新築により多額の起債を予定しているため、実質公債費比率は悪化する見込みであるが、交付税算入のない起債を抑制するなど財政の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主に第三セクター等改革推進債の地方債残高の減少により年々減少傾向にある。加えて、公営企業債の地方債残高についても着実に減少している。充当可能財源等は、主に国民健康保険特別会計の財政調整基金が大幅に減少していることから、充当可能基金が減少している。加えて、地域改善対策事業債等の償還が段階的に終了していることに伴い、基準財政需要額算入見込額は減少している。今後は広域ごみ処理施設の建設や中学校の新築など大型事業が控えており将来負担額の大幅な増加が見込まれるため、交付税算入のない起債を抑制するなど、財政の健全化に努めなければ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奈良県上牧町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前年度から全体の基金残高が増加している要因としては、財政調整基金残高を約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億円維持しつつ公共施設整備基金に実質収支の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％を積み立てていることが挙げられる。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実質収支による剰余金は基本的に財政調整基金に積み立てることとしているが、基金の使途を明確化するため、今後控えている公共施設の更新需要に備えて、実質収支の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を目安に公共施設整備基金に積み立てていくこととしている。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減債基金は、土地の売却による財産収入があれば積み立てることとし、繰上償還などの財源として積極的に活用していく。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第三セクター等改革推進債償還基金は、旧土地開発公社に係る土地の売却による財産収入があれば積み立てることとし、第三セクター等改革推進債の繰上償還の財源として活用していく。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長寿社会福祉基金：本格的な高齢化社会の到来に備え、地域福祉の振興を図り、もって活力ある豊かな長寿社会の形成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公共施設整備基金：公共施設の整備事業を行うための財源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ふるさと町づくり基金：寄附を通して、町民、企業、上牧町出身者等の意向を反映した施策の実施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ふるさと基金：歴史、伝統、文化、産業を活かし、独創的・個性的な町づくりの推進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第三セクター等改革推進債償還基金：第三セクター等改革推進債の償還の財源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森林環境基金：森林の有する公益的機能の維持増進や、森林の整備及び促進に資するための財源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住宅新築資金等貸付事業基金：住宅新築資金等貸付事業の円滑な推進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公共施設整備基金：公共施設の更新需要に備えて、実質収支の一部を積み立てたことによる増加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住宅新築資金等貸付事業基金：実質収支を積み立てたことによる増加（＋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ふるさと町づくり基金：寄附によるまちづくり条例に基づく寄附を積み立てたことによる増加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長寿社会福祉基金：敬老事業等に活用したことによる減少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森林環境基金：森林環境譲与税の一部を積み立てたことによる増加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公共施設整備基金は公共施設の更新需要に備えるため、実質収支の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を目安に積み立てる。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人事院勧告に伴う給与改定により人件費が増加し、基金の積立てよりも取崩しが上回ったため、積立金が減少した。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財政調整基金は災害などの臨時財政需要に備えるため、実質収支と合わせて標準財政規模の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年度普通交付税再算定に伴う「臨時財政対策債償還基金費」相当分を積み立てたため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年度積み立て分は、令和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年度繰上償還の財源として活用する。また、土地の売却による財産収入があれば積み立てることとし、繰上償還などの財源として積極的に活用していく。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97471B2-3956-4D2E-819E-5394CF4D35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98F2834-51CB-4C84-8E15-D95B4014DD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38086F7-B909-47D3-A221-BEC7EAE991BF}"/>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7B6DBB1-8328-4FA8-B66B-9096BB16EF7A}"/>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E0DCD62-26C7-49E7-8767-B7D310BDA332}"/>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EDE0A21-0BE8-4BD6-BE26-BB78E6247C16}"/>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BC1E899-37A8-4A6F-89DF-BC9A5B05F793}"/>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B5EA435-385C-40C3-8E41-6E9145F77A3C}"/>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323F85A-3DCF-4931-AFAE-A1AE615131D4}"/>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AE77B79-0FBB-4C70-9045-79955206E73F}"/>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34DB644-720E-4970-BF1F-6CB5CB2DCA31}"/>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7DCF0C8-4469-4C41-B867-F539B0E9E2B6}"/>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21,367
21,119
6.14
9,822,291
9,500,873
273,842
5,359,814
10,492,047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994478E-B273-4455-BE93-AF7211004308}"/>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DEB8A06-7EC4-4BAD-A045-7D10402B1604}"/>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4FD9F1E-B2B0-4DF8-B87F-C7D83ABBCB1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C0C870D-24AD-4659-846B-14F0F6A283E2}"/>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0357A75-C8A0-4DF8-A619-07A2E9D47552}"/>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613F98C-6C5B-4CBB-9536-D643147540EC}"/>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4658718-D9F4-4440-A8D4-59F14C281336}"/>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83BB1DB-C468-4B1B-9FD3-3D2E9C11E07B}"/>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4DB0F7A-E2E1-41D2-8F1F-542A136BF082}"/>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46F3755-3A81-4C2B-9A83-0B75184E5D5A}"/>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63E8EEE-279C-4D05-BC1E-4767F8AE1683}"/>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CB73695-C62E-4314-9E11-09DDC04CD404}"/>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1F98497-B4F3-4315-984C-A8E8F38A5DAF}"/>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B3B74D9-A2AC-423B-A702-D1C6A5DD0BE3}"/>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7D96BFD-354E-4600-95B5-72F2DF1BB9C9}"/>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B63DCA6-42E8-4C41-84AB-FB8B0642DCE1}"/>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A2F37F7-4B5C-488B-B58F-75E4B5759F2B}"/>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2B7A54D-540D-4C27-8A52-46CE9FFBDDC8}"/>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1325113-169F-4F43-9D4E-DBA29343AEB4}"/>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780EAE7-50AB-4359-87AA-234DADE8BF7E}"/>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C28B4B27-ED84-4ED1-848B-DAE5F5AFF0EA}"/>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D538D821-0CAF-42EE-B7B8-576C070F84FD}"/>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899860B-A485-4D14-B714-96300C5A5A47}"/>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05E115D-AD03-43D4-97F9-07661CDDA076}"/>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8A37475-23B8-4EF5-B821-A76E0C1147CF}"/>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1170609-E58D-45D3-92CD-51DDB7E43D6F}"/>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B55F26F-971B-4624-BC2F-EC29AE4C2131}"/>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1655F61-3089-4478-86AE-F819E06CD76F}"/>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C3B1EA4-B633-4CFA-8784-D710164A0DF1}"/>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99F9749-69E1-4A10-891D-12C045A941C1}"/>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66BD9DA-E4EC-4701-9947-89F008EB4317}"/>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C38DCFB-CB3B-474F-880C-3BBFBE111951}"/>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12CD672-9B4D-4B6E-9EA4-ECA5ABE12DFB}"/>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41E416E-24C6-4F56-A29D-41DFD20C3C28}"/>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B0AE005-D7EC-494D-A117-42ED46FC9946}"/>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％となり、前年度と比較すると４．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資産の減価償却が進んでいる状況にあるため、公共施設等総合管理計画に基づき、使用頻度の低い施設や老朽化が著しい施設については、施設の統廃合、複合化、集約化を推進し、保有資産の縮減を図っ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8C12F38-990A-4480-930D-4A7C9F4C8558}"/>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88A4E59-6958-465C-9346-9B5EB71D033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ACF2FD5-A0F4-47DD-A7A6-C597BBC0BA42}"/>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DE46F60F-F1A1-475A-9806-E1C3FE1CC58E}"/>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42111E14-0C55-4412-B080-8B5AF57F71DD}"/>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B2242F3-8F2C-4961-B9AE-328DED9080A6}"/>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819B1E2-E870-4B69-A0F0-3DAEDC39C231}"/>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4FDA116-0129-427A-A788-03731278C10D}"/>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A61A072-7BDB-4AB0-9799-58154E003EA0}"/>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2A38007-F91B-4CE7-84A4-A2A63321172D}"/>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6395E14-927F-4641-99F4-8E84ABEFE654}"/>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E28DE4E-52F1-4DED-BBA4-851D83371155}"/>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8E2A480-0AB3-4381-85D6-934C4EFC7575}"/>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51E7134-AAF0-4FCF-BD40-72C239930B75}"/>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D783CFC-BFA8-4EE0-B0C9-95BCD64F78AB}"/>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384370A-A456-4FA0-9E5E-DAC219DFB8BA}"/>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8AAB00A0-92E6-4C18-93E7-751FB86B2A75}"/>
            </a:ext>
          </a:extLst>
        </xdr:cNvPr>
        <xdr:cNvCxnSpPr/>
      </xdr:nvCxnSpPr>
      <xdr:spPr>
        <a:xfrm flipV="1">
          <a:off x="4206240" y="5179483"/>
          <a:ext cx="1270" cy="150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D092E2F0-B564-432C-8171-3495D0FF5382}"/>
            </a:ext>
          </a:extLst>
        </xdr:cNvPr>
        <xdr:cNvSpPr txBox="1"/>
      </xdr:nvSpPr>
      <xdr:spPr>
        <a:xfrm>
          <a:off x="4258945" y="6692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8986F724-03EC-4341-8017-D26147EB977A}"/>
            </a:ext>
          </a:extLst>
        </xdr:cNvPr>
        <xdr:cNvCxnSpPr/>
      </xdr:nvCxnSpPr>
      <xdr:spPr>
        <a:xfrm>
          <a:off x="4119245" y="668887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2906EA30-DFC7-45E2-9379-AF9C46BC85A2}"/>
            </a:ext>
          </a:extLst>
        </xdr:cNvPr>
        <xdr:cNvSpPr txBox="1"/>
      </xdr:nvSpPr>
      <xdr:spPr>
        <a:xfrm>
          <a:off x="4258945" y="496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ED3DAA02-4982-41BF-ACF1-C4163B6862D3}"/>
            </a:ext>
          </a:extLst>
        </xdr:cNvPr>
        <xdr:cNvCxnSpPr/>
      </xdr:nvCxnSpPr>
      <xdr:spPr>
        <a:xfrm>
          <a:off x="4119245" y="517948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45DD423F-BEB8-4931-AEB3-4C0F6AA259E8}"/>
            </a:ext>
          </a:extLst>
        </xdr:cNvPr>
        <xdr:cNvSpPr txBox="1"/>
      </xdr:nvSpPr>
      <xdr:spPr>
        <a:xfrm>
          <a:off x="4258945" y="5842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097E14B5-9960-459F-89C2-CDF701D2CE7F}"/>
            </a:ext>
          </a:extLst>
        </xdr:cNvPr>
        <xdr:cNvSpPr/>
      </xdr:nvSpPr>
      <xdr:spPr>
        <a:xfrm>
          <a:off x="4157345" y="598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79C4BA76-22A9-49C5-964F-5700835366CA}"/>
            </a:ext>
          </a:extLst>
        </xdr:cNvPr>
        <xdr:cNvSpPr/>
      </xdr:nvSpPr>
      <xdr:spPr>
        <a:xfrm>
          <a:off x="3537585" y="59518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557A8201-7755-4737-88BF-CB9A0C86E825}"/>
            </a:ext>
          </a:extLst>
        </xdr:cNvPr>
        <xdr:cNvSpPr/>
      </xdr:nvSpPr>
      <xdr:spPr>
        <a:xfrm>
          <a:off x="2867025" y="59122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237BAC82-4656-40C3-ABB4-10CD46EA33E8}"/>
            </a:ext>
          </a:extLst>
        </xdr:cNvPr>
        <xdr:cNvSpPr/>
      </xdr:nvSpPr>
      <xdr:spPr>
        <a:xfrm>
          <a:off x="219646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24081C80-5A10-45BE-A6B9-FF3E54162447}"/>
            </a:ext>
          </a:extLst>
        </xdr:cNvPr>
        <xdr:cNvSpPr/>
      </xdr:nvSpPr>
      <xdr:spPr>
        <a:xfrm>
          <a:off x="1525905" y="58798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616917F-6233-469E-A3BC-94DFA668A4BE}"/>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0589FF9-ED17-48E5-864C-71A601791C0F}"/>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12776B1-EB85-46A3-88FA-0A0FBB7E94DD}"/>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7A5B208-D0A2-4533-A3C8-21FD079B304A}"/>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1342D21-4124-4499-88D0-696836172F0C}"/>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137583</xdr:rowOff>
    </xdr:from>
    <xdr:to>
      <xdr:col>23</xdr:col>
      <xdr:colOff>136525</xdr:colOff>
      <xdr:row>33</xdr:row>
      <xdr:rowOff>67733</xdr:rowOff>
    </xdr:to>
    <xdr:sp macro="" textlink="">
      <xdr:nvSpPr>
        <xdr:cNvPr id="81" name="楕円 80">
          <a:extLst>
            <a:ext uri="{FF2B5EF4-FFF2-40B4-BE49-F238E27FC236}">
              <a16:creationId xmlns:a16="http://schemas.microsoft.com/office/drawing/2014/main" id="{D35D075F-2E62-4D07-A269-409EA9437061}"/>
            </a:ext>
          </a:extLst>
        </xdr:cNvPr>
        <xdr:cNvSpPr/>
      </xdr:nvSpPr>
      <xdr:spPr>
        <a:xfrm>
          <a:off x="4157345" y="6271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116010</xdr:rowOff>
    </xdr:from>
    <xdr:ext cx="405111" cy="259045"/>
    <xdr:sp macro="" textlink="">
      <xdr:nvSpPr>
        <xdr:cNvPr id="82" name="有形固定資産減価償却率該当値テキスト">
          <a:extLst>
            <a:ext uri="{FF2B5EF4-FFF2-40B4-BE49-F238E27FC236}">
              <a16:creationId xmlns:a16="http://schemas.microsoft.com/office/drawing/2014/main" id="{95C29AB1-1578-40FF-8A97-00A478B27D3B}"/>
            </a:ext>
          </a:extLst>
        </xdr:cNvPr>
        <xdr:cNvSpPr txBox="1"/>
      </xdr:nvSpPr>
      <xdr:spPr>
        <a:xfrm>
          <a:off x="4258945" y="625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139912</xdr:rowOff>
    </xdr:from>
    <xdr:to>
      <xdr:col>19</xdr:col>
      <xdr:colOff>187325</xdr:colOff>
      <xdr:row>32</xdr:row>
      <xdr:rowOff>70062</xdr:rowOff>
    </xdr:to>
    <xdr:sp macro="" textlink="">
      <xdr:nvSpPr>
        <xdr:cNvPr id="83" name="楕円 82">
          <a:extLst>
            <a:ext uri="{FF2B5EF4-FFF2-40B4-BE49-F238E27FC236}">
              <a16:creationId xmlns:a16="http://schemas.microsoft.com/office/drawing/2014/main" id="{4BF31F12-BA6F-4AB5-B6C8-B23896B14FC0}"/>
            </a:ext>
          </a:extLst>
        </xdr:cNvPr>
        <xdr:cNvSpPr/>
      </xdr:nvSpPr>
      <xdr:spPr>
        <a:xfrm>
          <a:off x="3537585" y="6106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19262</xdr:rowOff>
    </xdr:from>
    <xdr:to>
      <xdr:col>23</xdr:col>
      <xdr:colOff>85725</xdr:colOff>
      <xdr:row>33</xdr:row>
      <xdr:rowOff>16933</xdr:rowOff>
    </xdr:to>
    <xdr:cxnSp macro="">
      <xdr:nvCxnSpPr>
        <xdr:cNvPr id="84" name="直線コネクタ 83">
          <a:extLst>
            <a:ext uri="{FF2B5EF4-FFF2-40B4-BE49-F238E27FC236}">
              <a16:creationId xmlns:a16="http://schemas.microsoft.com/office/drawing/2014/main" id="{CFD2A392-784E-408F-8D54-DFC2F43B7085}"/>
            </a:ext>
          </a:extLst>
        </xdr:cNvPr>
        <xdr:cNvCxnSpPr/>
      </xdr:nvCxnSpPr>
      <xdr:spPr>
        <a:xfrm>
          <a:off x="3588385" y="6153362"/>
          <a:ext cx="619760" cy="16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119592</xdr:rowOff>
    </xdr:from>
    <xdr:to>
      <xdr:col>15</xdr:col>
      <xdr:colOff>187325</xdr:colOff>
      <xdr:row>33</xdr:row>
      <xdr:rowOff>49742</xdr:rowOff>
    </xdr:to>
    <xdr:sp macro="" textlink="">
      <xdr:nvSpPr>
        <xdr:cNvPr id="85" name="楕円 84">
          <a:extLst>
            <a:ext uri="{FF2B5EF4-FFF2-40B4-BE49-F238E27FC236}">
              <a16:creationId xmlns:a16="http://schemas.microsoft.com/office/drawing/2014/main" id="{80083947-EB17-4042-A787-6905BF68F30C}"/>
            </a:ext>
          </a:extLst>
        </xdr:cNvPr>
        <xdr:cNvSpPr/>
      </xdr:nvSpPr>
      <xdr:spPr>
        <a:xfrm>
          <a:off x="2867025" y="62536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19262</xdr:rowOff>
    </xdr:from>
    <xdr:to>
      <xdr:col>19</xdr:col>
      <xdr:colOff>136525</xdr:colOff>
      <xdr:row>32</xdr:row>
      <xdr:rowOff>170392</xdr:rowOff>
    </xdr:to>
    <xdr:cxnSp macro="">
      <xdr:nvCxnSpPr>
        <xdr:cNvPr id="86" name="直線コネクタ 85">
          <a:extLst>
            <a:ext uri="{FF2B5EF4-FFF2-40B4-BE49-F238E27FC236}">
              <a16:creationId xmlns:a16="http://schemas.microsoft.com/office/drawing/2014/main" id="{EF23BE83-1AD4-4898-A983-586FFA193165}"/>
            </a:ext>
          </a:extLst>
        </xdr:cNvPr>
        <xdr:cNvCxnSpPr/>
      </xdr:nvCxnSpPr>
      <xdr:spPr>
        <a:xfrm flipV="1">
          <a:off x="2917825" y="6153362"/>
          <a:ext cx="67056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94403</xdr:rowOff>
    </xdr:from>
    <xdr:to>
      <xdr:col>11</xdr:col>
      <xdr:colOff>187325</xdr:colOff>
      <xdr:row>33</xdr:row>
      <xdr:rowOff>24553</xdr:rowOff>
    </xdr:to>
    <xdr:sp macro="" textlink="">
      <xdr:nvSpPr>
        <xdr:cNvPr id="87" name="楕円 86">
          <a:extLst>
            <a:ext uri="{FF2B5EF4-FFF2-40B4-BE49-F238E27FC236}">
              <a16:creationId xmlns:a16="http://schemas.microsoft.com/office/drawing/2014/main" id="{4A3695E3-A8D2-4A48-9D51-55DE95C639B0}"/>
            </a:ext>
          </a:extLst>
        </xdr:cNvPr>
        <xdr:cNvSpPr/>
      </xdr:nvSpPr>
      <xdr:spPr>
        <a:xfrm>
          <a:off x="2196465" y="62285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145203</xdr:rowOff>
    </xdr:from>
    <xdr:to>
      <xdr:col>15</xdr:col>
      <xdr:colOff>136525</xdr:colOff>
      <xdr:row>32</xdr:row>
      <xdr:rowOff>170392</xdr:rowOff>
    </xdr:to>
    <xdr:cxnSp macro="">
      <xdr:nvCxnSpPr>
        <xdr:cNvPr id="88" name="直線コネクタ 87">
          <a:extLst>
            <a:ext uri="{FF2B5EF4-FFF2-40B4-BE49-F238E27FC236}">
              <a16:creationId xmlns:a16="http://schemas.microsoft.com/office/drawing/2014/main" id="{EF7F5F87-91A1-40D5-8269-438844E153B1}"/>
            </a:ext>
          </a:extLst>
        </xdr:cNvPr>
        <xdr:cNvCxnSpPr/>
      </xdr:nvCxnSpPr>
      <xdr:spPr>
        <a:xfrm>
          <a:off x="2247265" y="6279303"/>
          <a:ext cx="67056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51223</xdr:rowOff>
    </xdr:from>
    <xdr:to>
      <xdr:col>7</xdr:col>
      <xdr:colOff>187325</xdr:colOff>
      <xdr:row>32</xdr:row>
      <xdr:rowOff>152823</xdr:rowOff>
    </xdr:to>
    <xdr:sp macro="" textlink="">
      <xdr:nvSpPr>
        <xdr:cNvPr id="89" name="楕円 88">
          <a:extLst>
            <a:ext uri="{FF2B5EF4-FFF2-40B4-BE49-F238E27FC236}">
              <a16:creationId xmlns:a16="http://schemas.microsoft.com/office/drawing/2014/main" id="{3542CBAB-2487-4E4B-B694-0738CE4E5D70}"/>
            </a:ext>
          </a:extLst>
        </xdr:cNvPr>
        <xdr:cNvSpPr/>
      </xdr:nvSpPr>
      <xdr:spPr>
        <a:xfrm>
          <a:off x="1525905" y="61853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102023</xdr:rowOff>
    </xdr:from>
    <xdr:to>
      <xdr:col>11</xdr:col>
      <xdr:colOff>136525</xdr:colOff>
      <xdr:row>32</xdr:row>
      <xdr:rowOff>145203</xdr:rowOff>
    </xdr:to>
    <xdr:cxnSp macro="">
      <xdr:nvCxnSpPr>
        <xdr:cNvPr id="90" name="直線コネクタ 89">
          <a:extLst>
            <a:ext uri="{FF2B5EF4-FFF2-40B4-BE49-F238E27FC236}">
              <a16:creationId xmlns:a16="http://schemas.microsoft.com/office/drawing/2014/main" id="{C9DEE773-B2E1-417B-A7A2-5174EE26A4B4}"/>
            </a:ext>
          </a:extLst>
        </xdr:cNvPr>
        <xdr:cNvCxnSpPr/>
      </xdr:nvCxnSpPr>
      <xdr:spPr>
        <a:xfrm>
          <a:off x="1576705" y="6236123"/>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a:extLst>
            <a:ext uri="{FF2B5EF4-FFF2-40B4-BE49-F238E27FC236}">
              <a16:creationId xmlns:a16="http://schemas.microsoft.com/office/drawing/2014/main" id="{4039A314-5E42-435C-AE44-A4A88D5BE602}"/>
            </a:ext>
          </a:extLst>
        </xdr:cNvPr>
        <xdr:cNvSpPr txBox="1"/>
      </xdr:nvSpPr>
      <xdr:spPr>
        <a:xfrm>
          <a:off x="3395989"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2" name="n_2aveValue有形固定資産減価償却率">
          <a:extLst>
            <a:ext uri="{FF2B5EF4-FFF2-40B4-BE49-F238E27FC236}">
              <a16:creationId xmlns:a16="http://schemas.microsoft.com/office/drawing/2014/main" id="{00C0B79A-A40E-4E42-BDD7-2882B3366C76}"/>
            </a:ext>
          </a:extLst>
        </xdr:cNvPr>
        <xdr:cNvSpPr txBox="1"/>
      </xdr:nvSpPr>
      <xdr:spPr>
        <a:xfrm>
          <a:off x="2738129" y="5691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3" name="n_3aveValue有形固定資産減価償却率">
          <a:extLst>
            <a:ext uri="{FF2B5EF4-FFF2-40B4-BE49-F238E27FC236}">
              <a16:creationId xmlns:a16="http://schemas.microsoft.com/office/drawing/2014/main" id="{8850C188-8041-4A44-80BA-C470136A157B}"/>
            </a:ext>
          </a:extLst>
        </xdr:cNvPr>
        <xdr:cNvSpPr txBox="1"/>
      </xdr:nvSpPr>
      <xdr:spPr>
        <a:xfrm>
          <a:off x="2067569"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4AAA0971-FAAF-446A-94A8-91717525FE53}"/>
            </a:ext>
          </a:extLst>
        </xdr:cNvPr>
        <xdr:cNvSpPr txBox="1"/>
      </xdr:nvSpPr>
      <xdr:spPr>
        <a:xfrm>
          <a:off x="1397009" y="5658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61189</xdr:rowOff>
    </xdr:from>
    <xdr:ext cx="405111" cy="259045"/>
    <xdr:sp macro="" textlink="">
      <xdr:nvSpPr>
        <xdr:cNvPr id="95" name="n_1mainValue有形固定資産減価償却率">
          <a:extLst>
            <a:ext uri="{FF2B5EF4-FFF2-40B4-BE49-F238E27FC236}">
              <a16:creationId xmlns:a16="http://schemas.microsoft.com/office/drawing/2014/main" id="{13E36610-47F7-4E14-B867-BED835DFE924}"/>
            </a:ext>
          </a:extLst>
        </xdr:cNvPr>
        <xdr:cNvSpPr txBox="1"/>
      </xdr:nvSpPr>
      <xdr:spPr>
        <a:xfrm>
          <a:off x="3395989" y="619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40869</xdr:rowOff>
    </xdr:from>
    <xdr:ext cx="405111" cy="259045"/>
    <xdr:sp macro="" textlink="">
      <xdr:nvSpPr>
        <xdr:cNvPr id="96" name="n_2mainValue有形固定資産減価償却率">
          <a:extLst>
            <a:ext uri="{FF2B5EF4-FFF2-40B4-BE49-F238E27FC236}">
              <a16:creationId xmlns:a16="http://schemas.microsoft.com/office/drawing/2014/main" id="{70A231AA-A52D-4852-A8F4-F9E8C7F7A1FD}"/>
            </a:ext>
          </a:extLst>
        </xdr:cNvPr>
        <xdr:cNvSpPr txBox="1"/>
      </xdr:nvSpPr>
      <xdr:spPr>
        <a:xfrm>
          <a:off x="2738129" y="634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15680</xdr:rowOff>
    </xdr:from>
    <xdr:ext cx="405111" cy="259045"/>
    <xdr:sp macro="" textlink="">
      <xdr:nvSpPr>
        <xdr:cNvPr id="97" name="n_3mainValue有形固定資産減価償却率">
          <a:extLst>
            <a:ext uri="{FF2B5EF4-FFF2-40B4-BE49-F238E27FC236}">
              <a16:creationId xmlns:a16="http://schemas.microsoft.com/office/drawing/2014/main" id="{3D800881-72C9-4A24-A758-5F1A669D72DC}"/>
            </a:ext>
          </a:extLst>
        </xdr:cNvPr>
        <xdr:cNvSpPr txBox="1"/>
      </xdr:nvSpPr>
      <xdr:spPr>
        <a:xfrm>
          <a:off x="2067569" y="6317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143950</xdr:rowOff>
    </xdr:from>
    <xdr:ext cx="405111" cy="259045"/>
    <xdr:sp macro="" textlink="">
      <xdr:nvSpPr>
        <xdr:cNvPr id="98" name="n_4mainValue有形固定資産減価償却率">
          <a:extLst>
            <a:ext uri="{FF2B5EF4-FFF2-40B4-BE49-F238E27FC236}">
              <a16:creationId xmlns:a16="http://schemas.microsoft.com/office/drawing/2014/main" id="{AB4414A0-0D8C-4C10-9D09-2B550F6E97F6}"/>
            </a:ext>
          </a:extLst>
        </xdr:cNvPr>
        <xdr:cNvSpPr txBox="1"/>
      </xdr:nvSpPr>
      <xdr:spPr>
        <a:xfrm>
          <a:off x="1397009" y="627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7DA6D836-E502-4C46-9722-92F2D1CE5BC9}"/>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EFC6DC1-A951-4A12-919E-6C0C14356BA7}"/>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C2E3983-B9C8-48F4-908B-A595EF25F316}"/>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9820A95-85B8-4401-AF97-43FD2295B8A3}"/>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5ACD059-9967-446D-8F25-18B9DD190845}"/>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28072E0-CD7C-4E13-B6D4-5CC2A07D6BAC}"/>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E86F54B1-E1AA-4000-A722-2160D82D1F5A}"/>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F999632-A432-4D4E-833E-773A85A02028}"/>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122EEB3-35CC-4F8C-AC49-DC3E424E89C1}"/>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4E766F95-D086-44B8-9D7F-BE420D6A0B06}"/>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28F52244-1D80-41D2-AFB5-549DB79923FA}"/>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80010E4-4450-4A2A-9B5A-43081FD432E3}"/>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BB3A60D5-8DB4-4BF1-851E-02B8AC686511}"/>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％となり、前年度と比較すると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ポイントの上昇となった。近年は地方債の償還が進み、比率は減少傾向にあったものの、令和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県内１０市町村でごみ処理の広域化を目指す山辺・県北西部広域環境衛生組合に係る建設費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大型事業を実施した影響から、将来負担の増加が上昇の要因として挙げられる。類似団体と比較しても、第三セクター等改革推進債の発行が多額であることから将来負担額が大きくなっていることが影響し、債務償還能力が低いといえる状況となっておりま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67796E4-58E0-4B4A-AE16-4F97D38FEF99}"/>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26A3714D-86E1-4E72-A053-227374BB2EBA}"/>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451F7D0-DD05-4C12-9701-41695977242B}"/>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EF1FA44B-8BDD-4E0D-8679-DD20CC889048}"/>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FB3F0313-42F6-4693-AE79-3608039B3E37}"/>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FE25FCA5-634D-4D52-8E01-7D9B2CF27645}"/>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6EC257D2-57F4-4581-93ED-0B3E61EDE551}"/>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D10646C3-933E-4129-8AFD-8350F80BCDA6}"/>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517DF782-8749-478D-8879-694CAB1098F9}"/>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B3B832F2-C29A-4884-BBE7-95ACAF040ED9}"/>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D7E7E043-3F17-4FFE-A88C-63F49FAB4F7F}"/>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E7B48062-01DE-40A7-A46A-E9095503C3B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BB327130-4793-49BB-B409-5EBFD3105215}"/>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FE0CEDD0-B11A-4F61-99E9-07D0C022B894}"/>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469220F1-4B5A-47F1-98D8-82EA534B4657}"/>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94F82781-2D11-4E78-9587-9678A3392B39}"/>
            </a:ext>
          </a:extLst>
        </xdr:cNvPr>
        <xdr:cNvCxnSpPr/>
      </xdr:nvCxnSpPr>
      <xdr:spPr>
        <a:xfrm flipV="1">
          <a:off x="13027660" y="5211868"/>
          <a:ext cx="1269" cy="147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BA296004-3B44-48FA-90D3-2CED8CBB2E44}"/>
            </a:ext>
          </a:extLst>
        </xdr:cNvPr>
        <xdr:cNvSpPr txBox="1"/>
      </xdr:nvSpPr>
      <xdr:spPr>
        <a:xfrm>
          <a:off x="13080365" y="66882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8530C0B0-AA50-4566-829D-48EB2F055A31}"/>
            </a:ext>
          </a:extLst>
        </xdr:cNvPr>
        <xdr:cNvCxnSpPr/>
      </xdr:nvCxnSpPr>
      <xdr:spPr>
        <a:xfrm>
          <a:off x="12963525" y="6684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2AEC8635-DFE6-4487-8870-7299BF50EF09}"/>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F2F3B218-B11D-494B-8781-9498A44C4FEC}"/>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a:extLst>
            <a:ext uri="{FF2B5EF4-FFF2-40B4-BE49-F238E27FC236}">
              <a16:creationId xmlns:a16="http://schemas.microsoft.com/office/drawing/2014/main" id="{DBBC3161-9EBF-4558-AD3E-C5F940DB3CD4}"/>
            </a:ext>
          </a:extLst>
        </xdr:cNvPr>
        <xdr:cNvSpPr txBox="1"/>
      </xdr:nvSpPr>
      <xdr:spPr>
        <a:xfrm>
          <a:off x="13080365" y="5543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A53936D9-E97D-4439-8A21-53D1CC937110}"/>
            </a:ext>
          </a:extLst>
        </xdr:cNvPr>
        <xdr:cNvSpPr/>
      </xdr:nvSpPr>
      <xdr:spPr>
        <a:xfrm>
          <a:off x="13001625" y="56878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A62DD0DF-51D8-47C8-B7AB-AC9179AC8A6A}"/>
            </a:ext>
          </a:extLst>
        </xdr:cNvPr>
        <xdr:cNvSpPr/>
      </xdr:nvSpPr>
      <xdr:spPr>
        <a:xfrm>
          <a:off x="12359005" y="56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F01D7C82-F7F7-4A33-9932-DA2C7532D3ED}"/>
            </a:ext>
          </a:extLst>
        </xdr:cNvPr>
        <xdr:cNvSpPr/>
      </xdr:nvSpPr>
      <xdr:spPr>
        <a:xfrm>
          <a:off x="11688445" y="563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2E4A3C96-1962-4331-9315-D5E0FE57A765}"/>
            </a:ext>
          </a:extLst>
        </xdr:cNvPr>
        <xdr:cNvSpPr/>
      </xdr:nvSpPr>
      <xdr:spPr>
        <a:xfrm>
          <a:off x="11017885" y="581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B3180AFC-AA9B-4CE5-9F8B-C3B7770843E3}"/>
            </a:ext>
          </a:extLst>
        </xdr:cNvPr>
        <xdr:cNvSpPr/>
      </xdr:nvSpPr>
      <xdr:spPr>
        <a:xfrm>
          <a:off x="10347325" y="587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06AB0B7-9669-4030-88C6-D78D7D69E4FB}"/>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406E342-8483-412E-B1DC-6072B1583A34}"/>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F00083E-75FB-4EB1-A2F9-509424843C2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25AECC1-222F-48C2-A286-96629B0BB247}"/>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587298C-74C9-4D43-8D33-35670BD28F8C}"/>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52352</xdr:rowOff>
    </xdr:from>
    <xdr:to>
      <xdr:col>76</xdr:col>
      <xdr:colOff>73025</xdr:colOff>
      <xdr:row>31</xdr:row>
      <xdr:rowOff>153952</xdr:rowOff>
    </xdr:to>
    <xdr:sp macro="" textlink="">
      <xdr:nvSpPr>
        <xdr:cNvPr id="143" name="楕円 142">
          <a:extLst>
            <a:ext uri="{FF2B5EF4-FFF2-40B4-BE49-F238E27FC236}">
              <a16:creationId xmlns:a16="http://schemas.microsoft.com/office/drawing/2014/main" id="{7380352D-F708-40C3-8877-A248F8DE4781}"/>
            </a:ext>
          </a:extLst>
        </xdr:cNvPr>
        <xdr:cNvSpPr/>
      </xdr:nvSpPr>
      <xdr:spPr>
        <a:xfrm>
          <a:off x="13001625" y="60188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30779</xdr:rowOff>
    </xdr:from>
    <xdr:ext cx="469744" cy="259045"/>
    <xdr:sp macro="" textlink="">
      <xdr:nvSpPr>
        <xdr:cNvPr id="144" name="債務償還比率該当値テキスト">
          <a:extLst>
            <a:ext uri="{FF2B5EF4-FFF2-40B4-BE49-F238E27FC236}">
              <a16:creationId xmlns:a16="http://schemas.microsoft.com/office/drawing/2014/main" id="{B91F0213-DB9F-48C2-A3F8-BFE0CA563CA4}"/>
            </a:ext>
          </a:extLst>
        </xdr:cNvPr>
        <xdr:cNvSpPr txBox="1"/>
      </xdr:nvSpPr>
      <xdr:spPr>
        <a:xfrm>
          <a:off x="13080365" y="599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33281</xdr:rowOff>
    </xdr:from>
    <xdr:to>
      <xdr:col>72</xdr:col>
      <xdr:colOff>123825</xdr:colOff>
      <xdr:row>31</xdr:row>
      <xdr:rowOff>134881</xdr:rowOff>
    </xdr:to>
    <xdr:sp macro="" textlink="">
      <xdr:nvSpPr>
        <xdr:cNvPr id="145" name="楕円 144">
          <a:extLst>
            <a:ext uri="{FF2B5EF4-FFF2-40B4-BE49-F238E27FC236}">
              <a16:creationId xmlns:a16="http://schemas.microsoft.com/office/drawing/2014/main" id="{ACBAFA0B-9E18-45F3-9021-BB470B3EACF2}"/>
            </a:ext>
          </a:extLst>
        </xdr:cNvPr>
        <xdr:cNvSpPr/>
      </xdr:nvSpPr>
      <xdr:spPr>
        <a:xfrm>
          <a:off x="12359005" y="599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84081</xdr:rowOff>
    </xdr:from>
    <xdr:to>
      <xdr:col>76</xdr:col>
      <xdr:colOff>22225</xdr:colOff>
      <xdr:row>31</xdr:row>
      <xdr:rowOff>103152</xdr:rowOff>
    </xdr:to>
    <xdr:cxnSp macro="">
      <xdr:nvCxnSpPr>
        <xdr:cNvPr id="146" name="直線コネクタ 145">
          <a:extLst>
            <a:ext uri="{FF2B5EF4-FFF2-40B4-BE49-F238E27FC236}">
              <a16:creationId xmlns:a16="http://schemas.microsoft.com/office/drawing/2014/main" id="{FA1D6481-9267-455F-BD95-CECCC556708B}"/>
            </a:ext>
          </a:extLst>
        </xdr:cNvPr>
        <xdr:cNvCxnSpPr/>
      </xdr:nvCxnSpPr>
      <xdr:spPr>
        <a:xfrm>
          <a:off x="12409805" y="6050541"/>
          <a:ext cx="61976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127727</xdr:rowOff>
    </xdr:from>
    <xdr:to>
      <xdr:col>68</xdr:col>
      <xdr:colOff>123825</xdr:colOff>
      <xdr:row>31</xdr:row>
      <xdr:rowOff>57877</xdr:rowOff>
    </xdr:to>
    <xdr:sp macro="" textlink="">
      <xdr:nvSpPr>
        <xdr:cNvPr id="147" name="楕円 146">
          <a:extLst>
            <a:ext uri="{FF2B5EF4-FFF2-40B4-BE49-F238E27FC236}">
              <a16:creationId xmlns:a16="http://schemas.microsoft.com/office/drawing/2014/main" id="{E98548B3-AB39-4E1F-8ECA-1BC4C0CEA74C}"/>
            </a:ext>
          </a:extLst>
        </xdr:cNvPr>
        <xdr:cNvSpPr/>
      </xdr:nvSpPr>
      <xdr:spPr>
        <a:xfrm>
          <a:off x="11688445" y="59265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7077</xdr:rowOff>
    </xdr:from>
    <xdr:to>
      <xdr:col>72</xdr:col>
      <xdr:colOff>73025</xdr:colOff>
      <xdr:row>31</xdr:row>
      <xdr:rowOff>84081</xdr:rowOff>
    </xdr:to>
    <xdr:cxnSp macro="">
      <xdr:nvCxnSpPr>
        <xdr:cNvPr id="148" name="直線コネクタ 147">
          <a:extLst>
            <a:ext uri="{FF2B5EF4-FFF2-40B4-BE49-F238E27FC236}">
              <a16:creationId xmlns:a16="http://schemas.microsoft.com/office/drawing/2014/main" id="{8D1BF248-0DB9-483F-BF06-A9BA2AD07CAC}"/>
            </a:ext>
          </a:extLst>
        </xdr:cNvPr>
        <xdr:cNvCxnSpPr/>
      </xdr:nvCxnSpPr>
      <xdr:spPr>
        <a:xfrm>
          <a:off x="11739245" y="5973537"/>
          <a:ext cx="670560" cy="7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155265</xdr:rowOff>
    </xdr:from>
    <xdr:to>
      <xdr:col>64</xdr:col>
      <xdr:colOff>123825</xdr:colOff>
      <xdr:row>32</xdr:row>
      <xdr:rowOff>85415</xdr:rowOff>
    </xdr:to>
    <xdr:sp macro="" textlink="">
      <xdr:nvSpPr>
        <xdr:cNvPr id="149" name="楕円 148">
          <a:extLst>
            <a:ext uri="{FF2B5EF4-FFF2-40B4-BE49-F238E27FC236}">
              <a16:creationId xmlns:a16="http://schemas.microsoft.com/office/drawing/2014/main" id="{75D1FFC2-46CE-48BC-84D3-11FC763B4AC5}"/>
            </a:ext>
          </a:extLst>
        </xdr:cNvPr>
        <xdr:cNvSpPr/>
      </xdr:nvSpPr>
      <xdr:spPr>
        <a:xfrm>
          <a:off x="11017885" y="6121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7077</xdr:rowOff>
    </xdr:from>
    <xdr:to>
      <xdr:col>68</xdr:col>
      <xdr:colOff>73025</xdr:colOff>
      <xdr:row>32</xdr:row>
      <xdr:rowOff>34615</xdr:rowOff>
    </xdr:to>
    <xdr:cxnSp macro="">
      <xdr:nvCxnSpPr>
        <xdr:cNvPr id="150" name="直線コネクタ 149">
          <a:extLst>
            <a:ext uri="{FF2B5EF4-FFF2-40B4-BE49-F238E27FC236}">
              <a16:creationId xmlns:a16="http://schemas.microsoft.com/office/drawing/2014/main" id="{32FF2FD7-CB20-46D7-982F-01A42F235086}"/>
            </a:ext>
          </a:extLst>
        </xdr:cNvPr>
        <xdr:cNvCxnSpPr/>
      </xdr:nvCxnSpPr>
      <xdr:spPr>
        <a:xfrm flipV="1">
          <a:off x="11068685" y="5973537"/>
          <a:ext cx="670560" cy="19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111915</xdr:rowOff>
    </xdr:from>
    <xdr:to>
      <xdr:col>60</xdr:col>
      <xdr:colOff>123825</xdr:colOff>
      <xdr:row>33</xdr:row>
      <xdr:rowOff>42065</xdr:rowOff>
    </xdr:to>
    <xdr:sp macro="" textlink="">
      <xdr:nvSpPr>
        <xdr:cNvPr id="151" name="楕円 150">
          <a:extLst>
            <a:ext uri="{FF2B5EF4-FFF2-40B4-BE49-F238E27FC236}">
              <a16:creationId xmlns:a16="http://schemas.microsoft.com/office/drawing/2014/main" id="{F6EE2FF7-D1DB-4106-A3C7-9E6EEAD16F50}"/>
            </a:ext>
          </a:extLst>
        </xdr:cNvPr>
        <xdr:cNvSpPr/>
      </xdr:nvSpPr>
      <xdr:spPr>
        <a:xfrm>
          <a:off x="10347325" y="6246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34615</xdr:rowOff>
    </xdr:from>
    <xdr:to>
      <xdr:col>64</xdr:col>
      <xdr:colOff>73025</xdr:colOff>
      <xdr:row>32</xdr:row>
      <xdr:rowOff>162715</xdr:rowOff>
    </xdr:to>
    <xdr:cxnSp macro="">
      <xdr:nvCxnSpPr>
        <xdr:cNvPr id="152" name="直線コネクタ 151">
          <a:extLst>
            <a:ext uri="{FF2B5EF4-FFF2-40B4-BE49-F238E27FC236}">
              <a16:creationId xmlns:a16="http://schemas.microsoft.com/office/drawing/2014/main" id="{22DA4243-6B7F-4B67-95F2-3CDD402F381B}"/>
            </a:ext>
          </a:extLst>
        </xdr:cNvPr>
        <xdr:cNvCxnSpPr/>
      </xdr:nvCxnSpPr>
      <xdr:spPr>
        <a:xfrm flipV="1">
          <a:off x="10398125" y="6168715"/>
          <a:ext cx="670560" cy="12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3" name="n_1aveValue債務償還比率">
          <a:extLst>
            <a:ext uri="{FF2B5EF4-FFF2-40B4-BE49-F238E27FC236}">
              <a16:creationId xmlns:a16="http://schemas.microsoft.com/office/drawing/2014/main" id="{7D4CD738-2C40-4FE9-9060-3E47E2986280}"/>
            </a:ext>
          </a:extLst>
        </xdr:cNvPr>
        <xdr:cNvSpPr txBox="1"/>
      </xdr:nvSpPr>
      <xdr:spPr>
        <a:xfrm>
          <a:off x="12185092" y="547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127AC508-FAE5-4C88-81CB-8C92B68B2D07}"/>
            </a:ext>
          </a:extLst>
        </xdr:cNvPr>
        <xdr:cNvSpPr txBox="1"/>
      </xdr:nvSpPr>
      <xdr:spPr>
        <a:xfrm>
          <a:off x="11527232" y="542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a:extLst>
            <a:ext uri="{FF2B5EF4-FFF2-40B4-BE49-F238E27FC236}">
              <a16:creationId xmlns:a16="http://schemas.microsoft.com/office/drawing/2014/main" id="{734B9635-5321-434D-AE14-4D277D8A41CC}"/>
            </a:ext>
          </a:extLst>
        </xdr:cNvPr>
        <xdr:cNvSpPr txBox="1"/>
      </xdr:nvSpPr>
      <xdr:spPr>
        <a:xfrm>
          <a:off x="10856672" y="559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id="{A5BD8146-92C7-4BC4-9C74-36E3951D1561}"/>
            </a:ext>
          </a:extLst>
        </xdr:cNvPr>
        <xdr:cNvSpPr txBox="1"/>
      </xdr:nvSpPr>
      <xdr:spPr>
        <a:xfrm>
          <a:off x="10186112" y="565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126008</xdr:rowOff>
    </xdr:from>
    <xdr:ext cx="469744" cy="259045"/>
    <xdr:sp macro="" textlink="">
      <xdr:nvSpPr>
        <xdr:cNvPr id="157" name="n_1mainValue債務償還比率">
          <a:extLst>
            <a:ext uri="{FF2B5EF4-FFF2-40B4-BE49-F238E27FC236}">
              <a16:creationId xmlns:a16="http://schemas.microsoft.com/office/drawing/2014/main" id="{F71D63EB-33A6-4769-921C-62EE2AC8A38B}"/>
            </a:ext>
          </a:extLst>
        </xdr:cNvPr>
        <xdr:cNvSpPr txBox="1"/>
      </xdr:nvSpPr>
      <xdr:spPr>
        <a:xfrm>
          <a:off x="12185092" y="609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49004</xdr:rowOff>
    </xdr:from>
    <xdr:ext cx="469744" cy="259045"/>
    <xdr:sp macro="" textlink="">
      <xdr:nvSpPr>
        <xdr:cNvPr id="158" name="n_2mainValue債務償還比率">
          <a:extLst>
            <a:ext uri="{FF2B5EF4-FFF2-40B4-BE49-F238E27FC236}">
              <a16:creationId xmlns:a16="http://schemas.microsoft.com/office/drawing/2014/main" id="{E884BD16-86D5-4086-8520-523EA86ED0A4}"/>
            </a:ext>
          </a:extLst>
        </xdr:cNvPr>
        <xdr:cNvSpPr txBox="1"/>
      </xdr:nvSpPr>
      <xdr:spPr>
        <a:xfrm>
          <a:off x="11527232" y="601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76542</xdr:rowOff>
    </xdr:from>
    <xdr:ext cx="469744" cy="259045"/>
    <xdr:sp macro="" textlink="">
      <xdr:nvSpPr>
        <xdr:cNvPr id="159" name="n_3mainValue債務償還比率">
          <a:extLst>
            <a:ext uri="{FF2B5EF4-FFF2-40B4-BE49-F238E27FC236}">
              <a16:creationId xmlns:a16="http://schemas.microsoft.com/office/drawing/2014/main" id="{BC457CCE-006F-4DBB-ADF4-927A1178D147}"/>
            </a:ext>
          </a:extLst>
        </xdr:cNvPr>
        <xdr:cNvSpPr txBox="1"/>
      </xdr:nvSpPr>
      <xdr:spPr>
        <a:xfrm>
          <a:off x="10856672" y="621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33192</xdr:rowOff>
    </xdr:from>
    <xdr:ext cx="469744" cy="259045"/>
    <xdr:sp macro="" textlink="">
      <xdr:nvSpPr>
        <xdr:cNvPr id="160" name="n_4mainValue債務償還比率">
          <a:extLst>
            <a:ext uri="{FF2B5EF4-FFF2-40B4-BE49-F238E27FC236}">
              <a16:creationId xmlns:a16="http://schemas.microsoft.com/office/drawing/2014/main" id="{86266EE7-8A0A-471B-A859-2BF2C95E7DE8}"/>
            </a:ext>
          </a:extLst>
        </xdr:cNvPr>
        <xdr:cNvSpPr txBox="1"/>
      </xdr:nvSpPr>
      <xdr:spPr>
        <a:xfrm>
          <a:off x="10186112" y="633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F339C756-6D16-467C-89BF-24C72F7EDACE}"/>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83973B36-657F-466B-87D8-7BA51C45F0EF}"/>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DEE64DCF-27BA-4512-9CF1-D8D59F3CE133}"/>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C88D1559-81A5-43DD-AE7C-696C3E2C5AB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88BC10E8-CFAD-45CE-AA43-42F1A2C5B758}"/>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DC474157-2AB7-4A31-80E7-6C4BC0499C5D}"/>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8969E91-5A70-4A8B-8FF7-EE8D087A69A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964A211-72A2-4D3C-97A2-9BB9802701F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4956E64-8EFB-4461-876A-27030CE46F9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FCC58D1-D926-4196-BCDF-B0704D3521B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86D9103-FC97-4852-8D03-9BD7E8833C7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FEB54CC-9E4D-4CC2-A408-981D9A6FA6C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F9A6D96-3498-4590-838A-DA98BAE94C6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C319B13-EA01-4880-B006-CC430A7F801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5B7CC8F-E8CD-43D0-80DF-767E1845763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D97877F-7D28-4AE1-8344-D9DE1E1083A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21,367
21,119
6.14
9,822,291
9,500,873
273,842
5,359,814
10,492,047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DBA2AF8-665A-451F-9661-8390E612247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61A5F5-9282-4ADF-80D7-0AB5A41EBCF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4F582E3-BC58-484E-8926-5C4E4CBF23A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E9DBCD1-0266-4879-9AA0-7071C0E5E43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95746A7-38E5-4E7B-ABF3-6400EF7B2C0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8959DD7-9EE2-4E8E-BF52-F0428EBC5F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D4B5FC5-B7E3-4770-B2B5-CBDA557666E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DD5F41A-E376-4B1B-948F-0072488F0C38}"/>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63DA771-676C-4D95-9B30-4C6EE7FD520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C4BC35A-F786-46E0-B3C4-D111AC3AE08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8EBD654-5724-41C8-A40C-3DD8C5AE1FB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3771F68-1AF9-485F-A6A2-E6C3E201B3F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CBEA352-A68B-4FFA-8C08-C1C56CF9E4C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A543CF-CBB2-446D-AFF5-DCF92183768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5A82775-357F-4E43-AFFA-7C49A644B30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4F4F6C6-1AD5-4DD9-A9AF-3AB4C8E2C0E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A4A3268-B291-42E2-90D5-989A9BBE287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D807229-C2C0-4069-9956-50372A0B47E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32979FF-4873-40D8-8214-AE94AAE3904B}"/>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001B89C-934B-4F9C-B2AC-D781E05607C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D4B0AB5-BEC8-4ECE-BADD-86931514726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480A18B-A7BE-4200-BD33-0617AAEEC42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B4E466F-9656-4034-93A7-418BCBFECBB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8E3BC06-9590-4E8A-ADD8-CC43A5A253F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3BA7A6A-6DCB-4C10-B3EF-BA8C89E9D18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50BDF17-D5ED-438F-AD9F-3440E904DF7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81C3CA-E725-4665-B522-5B5CAE15714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1DA7D4C-C238-4247-8D12-F38EDF4E9BF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2E3097C-4F5C-4A82-90EF-69ABA32C815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C075D32-4EA7-4A54-9F85-0DA510AF04F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D071B61-0D12-4704-92E9-5383EB7229E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36ADF68-0A85-48A3-AAAB-EF63C253427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D51D0A7-92E9-4301-B0CC-2EB3C8B29FAC}"/>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7353CA79-750D-4CF6-9F8C-02F6E6A02697}"/>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C5FF6C4-EE9D-400D-BAB5-D2D07892CBB3}"/>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8012008-396D-4478-9C2A-9C23E550C2EE}"/>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B66DE5E-D263-4CDA-BF21-AF47A1DBAA55}"/>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C746AB0-C455-4813-B5B3-9ACCC39D4004}"/>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D31CB18-7EF1-4EBB-8A67-EE085900D4D4}"/>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5797F2B-2C2F-4698-BACC-8A7BBA42A596}"/>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361ED6A-F90C-4D4D-87BF-4D7B5E95339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EC29BB3-3AB1-4D05-983B-497F0AFF210D}"/>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7BA5B31-67CC-45BB-93C7-251EFB9CFAC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F9285F2B-2410-43BA-A1C0-FCB0510A550E}"/>
            </a:ext>
          </a:extLst>
        </xdr:cNvPr>
        <xdr:cNvCxnSpPr/>
      </xdr:nvCxnSpPr>
      <xdr:spPr>
        <a:xfrm flipV="1">
          <a:off x="4086225" y="5555742"/>
          <a:ext cx="0" cy="145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161C2E8F-3B1E-40E1-B82F-1C40BFBD0204}"/>
            </a:ext>
          </a:extLst>
        </xdr:cNvPr>
        <xdr:cNvSpPr txBox="1"/>
      </xdr:nvSpPr>
      <xdr:spPr>
        <a:xfrm>
          <a:off x="412496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DBF06C0C-4B38-4623-A6CD-C4C7B5D259CD}"/>
            </a:ext>
          </a:extLst>
        </xdr:cNvPr>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77CAD30A-6B9C-4847-BD82-358318831E5F}"/>
            </a:ext>
          </a:extLst>
        </xdr:cNvPr>
        <xdr:cNvSpPr txBox="1"/>
      </xdr:nvSpPr>
      <xdr:spPr>
        <a:xfrm>
          <a:off x="4124960" y="5338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3C398448-AD64-467D-9F3F-A75D1938AC33}"/>
            </a:ext>
          </a:extLst>
        </xdr:cNvPr>
        <xdr:cNvCxnSpPr/>
      </xdr:nvCxnSpPr>
      <xdr:spPr>
        <a:xfrm>
          <a:off x="4020820" y="555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18807E87-5882-49DF-A145-9B783B2FE506}"/>
            </a:ext>
          </a:extLst>
        </xdr:cNvPr>
        <xdr:cNvSpPr txBox="1"/>
      </xdr:nvSpPr>
      <xdr:spPr>
        <a:xfrm>
          <a:off x="4124960" y="6090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1120A3BF-1EB2-4865-8559-432B14E22349}"/>
            </a:ext>
          </a:extLst>
        </xdr:cNvPr>
        <xdr:cNvSpPr/>
      </xdr:nvSpPr>
      <xdr:spPr>
        <a:xfrm>
          <a:off x="4036060" y="62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85AC84B8-7348-432A-81B7-237B3FEA6288}"/>
            </a:ext>
          </a:extLst>
        </xdr:cNvPr>
        <xdr:cNvSpPr/>
      </xdr:nvSpPr>
      <xdr:spPr>
        <a:xfrm>
          <a:off x="3312160" y="6190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41DE1981-7257-4B6D-B240-9E6A985C0C54}"/>
            </a:ext>
          </a:extLst>
        </xdr:cNvPr>
        <xdr:cNvSpPr/>
      </xdr:nvSpPr>
      <xdr:spPr>
        <a:xfrm>
          <a:off x="25146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9180F21F-2C55-4303-887C-A5DB8976B48B}"/>
            </a:ext>
          </a:extLst>
        </xdr:cNvPr>
        <xdr:cNvSpPr/>
      </xdr:nvSpPr>
      <xdr:spPr>
        <a:xfrm>
          <a:off x="173990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B6CA77E8-6D76-406A-9B28-8B40F43F6766}"/>
            </a:ext>
          </a:extLst>
        </xdr:cNvPr>
        <xdr:cNvSpPr/>
      </xdr:nvSpPr>
      <xdr:spPr>
        <a:xfrm>
          <a:off x="965200" y="6140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8B2CF15-ABC3-416B-ABCC-2C00F690168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0F52CD0-2635-4D55-AC9A-EB0C0D315CA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04EEB37-A7FA-4BFE-B118-B4BF709AC40F}"/>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6724ED9-FE98-4BFB-8CD5-E8E5D3D6A3E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3EE1C35-6B56-4875-A406-3BFFDD38329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91694</xdr:rowOff>
    </xdr:from>
    <xdr:to>
      <xdr:col>24</xdr:col>
      <xdr:colOff>114300</xdr:colOff>
      <xdr:row>39</xdr:row>
      <xdr:rowOff>21844</xdr:rowOff>
    </xdr:to>
    <xdr:sp macro="" textlink="">
      <xdr:nvSpPr>
        <xdr:cNvPr id="71" name="楕円 70">
          <a:extLst>
            <a:ext uri="{FF2B5EF4-FFF2-40B4-BE49-F238E27FC236}">
              <a16:creationId xmlns:a16="http://schemas.microsoft.com/office/drawing/2014/main" id="{C3A7C4C0-0283-4C45-892E-64E11A3D6907}"/>
            </a:ext>
          </a:extLst>
        </xdr:cNvPr>
        <xdr:cNvSpPr/>
      </xdr:nvSpPr>
      <xdr:spPr>
        <a:xfrm>
          <a:off x="4036060" y="6462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70121</xdr:rowOff>
    </xdr:from>
    <xdr:ext cx="405111" cy="259045"/>
    <xdr:sp macro="" textlink="">
      <xdr:nvSpPr>
        <xdr:cNvPr id="72" name="【道路】&#10;有形固定資産減価償却率該当値テキスト">
          <a:extLst>
            <a:ext uri="{FF2B5EF4-FFF2-40B4-BE49-F238E27FC236}">
              <a16:creationId xmlns:a16="http://schemas.microsoft.com/office/drawing/2014/main" id="{1500DFB0-2BAE-4F04-B9BA-EDC9F1F8D3FE}"/>
            </a:ext>
          </a:extLst>
        </xdr:cNvPr>
        <xdr:cNvSpPr txBox="1"/>
      </xdr:nvSpPr>
      <xdr:spPr>
        <a:xfrm>
          <a:off x="4124960" y="644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157988</xdr:rowOff>
    </xdr:from>
    <xdr:to>
      <xdr:col>20</xdr:col>
      <xdr:colOff>38100</xdr:colOff>
      <xdr:row>39</xdr:row>
      <xdr:rowOff>88138</xdr:rowOff>
    </xdr:to>
    <xdr:sp macro="" textlink="">
      <xdr:nvSpPr>
        <xdr:cNvPr id="73" name="楕円 72">
          <a:extLst>
            <a:ext uri="{FF2B5EF4-FFF2-40B4-BE49-F238E27FC236}">
              <a16:creationId xmlns:a16="http://schemas.microsoft.com/office/drawing/2014/main" id="{6AC0A3A7-4818-40C3-AF00-2295AF45065D}"/>
            </a:ext>
          </a:extLst>
        </xdr:cNvPr>
        <xdr:cNvSpPr/>
      </xdr:nvSpPr>
      <xdr:spPr>
        <a:xfrm>
          <a:off x="3312160" y="65283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142494</xdr:rowOff>
    </xdr:from>
    <xdr:to>
      <xdr:col>24</xdr:col>
      <xdr:colOff>63500</xdr:colOff>
      <xdr:row>39</xdr:row>
      <xdr:rowOff>37338</xdr:rowOff>
    </xdr:to>
    <xdr:cxnSp macro="">
      <xdr:nvCxnSpPr>
        <xdr:cNvPr id="74" name="直線コネクタ 73">
          <a:extLst>
            <a:ext uri="{FF2B5EF4-FFF2-40B4-BE49-F238E27FC236}">
              <a16:creationId xmlns:a16="http://schemas.microsoft.com/office/drawing/2014/main" id="{D24F7E28-065A-4929-87FB-5356BCADFA61}"/>
            </a:ext>
          </a:extLst>
        </xdr:cNvPr>
        <xdr:cNvCxnSpPr/>
      </xdr:nvCxnSpPr>
      <xdr:spPr>
        <a:xfrm flipV="1">
          <a:off x="3355340" y="6512814"/>
          <a:ext cx="73152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137414</xdr:rowOff>
    </xdr:from>
    <xdr:to>
      <xdr:col>15</xdr:col>
      <xdr:colOff>101600</xdr:colOff>
      <xdr:row>39</xdr:row>
      <xdr:rowOff>67564</xdr:rowOff>
    </xdr:to>
    <xdr:sp macro="" textlink="">
      <xdr:nvSpPr>
        <xdr:cNvPr id="75" name="楕円 74">
          <a:extLst>
            <a:ext uri="{FF2B5EF4-FFF2-40B4-BE49-F238E27FC236}">
              <a16:creationId xmlns:a16="http://schemas.microsoft.com/office/drawing/2014/main" id="{5F3CD1F8-2537-4184-BACE-7A9F0D40F052}"/>
            </a:ext>
          </a:extLst>
        </xdr:cNvPr>
        <xdr:cNvSpPr/>
      </xdr:nvSpPr>
      <xdr:spPr>
        <a:xfrm>
          <a:off x="2514600" y="65077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16764</xdr:rowOff>
    </xdr:from>
    <xdr:to>
      <xdr:col>19</xdr:col>
      <xdr:colOff>177800</xdr:colOff>
      <xdr:row>39</xdr:row>
      <xdr:rowOff>37338</xdr:rowOff>
    </xdr:to>
    <xdr:cxnSp macro="">
      <xdr:nvCxnSpPr>
        <xdr:cNvPr id="76" name="直線コネクタ 75">
          <a:extLst>
            <a:ext uri="{FF2B5EF4-FFF2-40B4-BE49-F238E27FC236}">
              <a16:creationId xmlns:a16="http://schemas.microsoft.com/office/drawing/2014/main" id="{FFE3AE07-85D1-41F7-8218-0C8BCC6ED823}"/>
            </a:ext>
          </a:extLst>
        </xdr:cNvPr>
        <xdr:cNvCxnSpPr/>
      </xdr:nvCxnSpPr>
      <xdr:spPr>
        <a:xfrm>
          <a:off x="2565400" y="6554724"/>
          <a:ext cx="78994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29972</xdr:rowOff>
    </xdr:from>
    <xdr:to>
      <xdr:col>10</xdr:col>
      <xdr:colOff>165100</xdr:colOff>
      <xdr:row>39</xdr:row>
      <xdr:rowOff>131572</xdr:rowOff>
    </xdr:to>
    <xdr:sp macro="" textlink="">
      <xdr:nvSpPr>
        <xdr:cNvPr id="77" name="楕円 76">
          <a:extLst>
            <a:ext uri="{FF2B5EF4-FFF2-40B4-BE49-F238E27FC236}">
              <a16:creationId xmlns:a16="http://schemas.microsoft.com/office/drawing/2014/main" id="{E6F0A4D7-6B27-43AC-A9BA-4BB68C4A836E}"/>
            </a:ext>
          </a:extLst>
        </xdr:cNvPr>
        <xdr:cNvSpPr/>
      </xdr:nvSpPr>
      <xdr:spPr>
        <a:xfrm>
          <a:off x="17399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16764</xdr:rowOff>
    </xdr:from>
    <xdr:to>
      <xdr:col>15</xdr:col>
      <xdr:colOff>50800</xdr:colOff>
      <xdr:row>39</xdr:row>
      <xdr:rowOff>80772</xdr:rowOff>
    </xdr:to>
    <xdr:cxnSp macro="">
      <xdr:nvCxnSpPr>
        <xdr:cNvPr id="78" name="直線コネクタ 77">
          <a:extLst>
            <a:ext uri="{FF2B5EF4-FFF2-40B4-BE49-F238E27FC236}">
              <a16:creationId xmlns:a16="http://schemas.microsoft.com/office/drawing/2014/main" id="{112CB1DA-A3FE-4A49-9669-A939CA0D0208}"/>
            </a:ext>
          </a:extLst>
        </xdr:cNvPr>
        <xdr:cNvCxnSpPr/>
      </xdr:nvCxnSpPr>
      <xdr:spPr>
        <a:xfrm flipV="1">
          <a:off x="1790700" y="6554724"/>
          <a:ext cx="7747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18542</xdr:rowOff>
    </xdr:from>
    <xdr:to>
      <xdr:col>6</xdr:col>
      <xdr:colOff>38100</xdr:colOff>
      <xdr:row>39</xdr:row>
      <xdr:rowOff>120142</xdr:rowOff>
    </xdr:to>
    <xdr:sp macro="" textlink="">
      <xdr:nvSpPr>
        <xdr:cNvPr id="79" name="楕円 78">
          <a:extLst>
            <a:ext uri="{FF2B5EF4-FFF2-40B4-BE49-F238E27FC236}">
              <a16:creationId xmlns:a16="http://schemas.microsoft.com/office/drawing/2014/main" id="{CD079ACB-0EB0-457B-865F-1E2809BE0832}"/>
            </a:ext>
          </a:extLst>
        </xdr:cNvPr>
        <xdr:cNvSpPr/>
      </xdr:nvSpPr>
      <xdr:spPr>
        <a:xfrm>
          <a:off x="965200" y="65565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69342</xdr:rowOff>
    </xdr:from>
    <xdr:to>
      <xdr:col>10</xdr:col>
      <xdr:colOff>114300</xdr:colOff>
      <xdr:row>39</xdr:row>
      <xdr:rowOff>80772</xdr:rowOff>
    </xdr:to>
    <xdr:cxnSp macro="">
      <xdr:nvCxnSpPr>
        <xdr:cNvPr id="80" name="直線コネクタ 79">
          <a:extLst>
            <a:ext uri="{FF2B5EF4-FFF2-40B4-BE49-F238E27FC236}">
              <a16:creationId xmlns:a16="http://schemas.microsoft.com/office/drawing/2014/main" id="{FD1D2BB2-7BF4-4816-AE31-5F0DC9872B07}"/>
            </a:ext>
          </a:extLst>
        </xdr:cNvPr>
        <xdr:cNvCxnSpPr/>
      </xdr:nvCxnSpPr>
      <xdr:spPr>
        <a:xfrm>
          <a:off x="1008380" y="6607302"/>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D14AEDBB-3A9A-4931-A3A0-852F36C038B4}"/>
            </a:ext>
          </a:extLst>
        </xdr:cNvPr>
        <xdr:cNvSpPr txBox="1"/>
      </xdr:nvSpPr>
      <xdr:spPr>
        <a:xfrm>
          <a:off x="3170564" y="59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2529D674-3092-4D2B-87B3-0DF172D743D1}"/>
            </a:ext>
          </a:extLst>
        </xdr:cNvPr>
        <xdr:cNvSpPr txBox="1"/>
      </xdr:nvSpPr>
      <xdr:spPr>
        <a:xfrm>
          <a:off x="238570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937D99CA-FA1C-4463-AE51-CF7D97A738AA}"/>
            </a:ext>
          </a:extLst>
        </xdr:cNvPr>
        <xdr:cNvSpPr txBox="1"/>
      </xdr:nvSpPr>
      <xdr:spPr>
        <a:xfrm>
          <a:off x="161100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AA8D1C85-5B3B-4269-8B27-247097328E22}"/>
            </a:ext>
          </a:extLst>
        </xdr:cNvPr>
        <xdr:cNvSpPr txBox="1"/>
      </xdr:nvSpPr>
      <xdr:spPr>
        <a:xfrm>
          <a:off x="83630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79265</xdr:rowOff>
    </xdr:from>
    <xdr:ext cx="405111" cy="259045"/>
    <xdr:sp macro="" textlink="">
      <xdr:nvSpPr>
        <xdr:cNvPr id="85" name="n_1mainValue【道路】&#10;有形固定資産減価償却率">
          <a:extLst>
            <a:ext uri="{FF2B5EF4-FFF2-40B4-BE49-F238E27FC236}">
              <a16:creationId xmlns:a16="http://schemas.microsoft.com/office/drawing/2014/main" id="{D8B9D0BC-B4DC-439D-8F8A-C0ACB2181798}"/>
            </a:ext>
          </a:extLst>
        </xdr:cNvPr>
        <xdr:cNvSpPr txBox="1"/>
      </xdr:nvSpPr>
      <xdr:spPr>
        <a:xfrm>
          <a:off x="3170564" y="661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58691</xdr:rowOff>
    </xdr:from>
    <xdr:ext cx="405111" cy="259045"/>
    <xdr:sp macro="" textlink="">
      <xdr:nvSpPr>
        <xdr:cNvPr id="86" name="n_2mainValue【道路】&#10;有形固定資産減価償却率">
          <a:extLst>
            <a:ext uri="{FF2B5EF4-FFF2-40B4-BE49-F238E27FC236}">
              <a16:creationId xmlns:a16="http://schemas.microsoft.com/office/drawing/2014/main" id="{65C56A28-1D7E-4454-AD8F-9E098DD4B05A}"/>
            </a:ext>
          </a:extLst>
        </xdr:cNvPr>
        <xdr:cNvSpPr txBox="1"/>
      </xdr:nvSpPr>
      <xdr:spPr>
        <a:xfrm>
          <a:off x="2385704" y="659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122699</xdr:rowOff>
    </xdr:from>
    <xdr:ext cx="405111" cy="259045"/>
    <xdr:sp macro="" textlink="">
      <xdr:nvSpPr>
        <xdr:cNvPr id="87" name="n_3mainValue【道路】&#10;有形固定資産減価償却率">
          <a:extLst>
            <a:ext uri="{FF2B5EF4-FFF2-40B4-BE49-F238E27FC236}">
              <a16:creationId xmlns:a16="http://schemas.microsoft.com/office/drawing/2014/main" id="{A2EC93CB-625C-44DD-B377-0251D397B107}"/>
            </a:ext>
          </a:extLst>
        </xdr:cNvPr>
        <xdr:cNvSpPr txBox="1"/>
      </xdr:nvSpPr>
      <xdr:spPr>
        <a:xfrm>
          <a:off x="1611004"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111269</xdr:rowOff>
    </xdr:from>
    <xdr:ext cx="405111" cy="259045"/>
    <xdr:sp macro="" textlink="">
      <xdr:nvSpPr>
        <xdr:cNvPr id="88" name="n_4mainValue【道路】&#10;有形固定資産減価償却率">
          <a:extLst>
            <a:ext uri="{FF2B5EF4-FFF2-40B4-BE49-F238E27FC236}">
              <a16:creationId xmlns:a16="http://schemas.microsoft.com/office/drawing/2014/main" id="{C9706B15-77DE-4473-BE0E-617D17D6ED77}"/>
            </a:ext>
          </a:extLst>
        </xdr:cNvPr>
        <xdr:cNvSpPr txBox="1"/>
      </xdr:nvSpPr>
      <xdr:spPr>
        <a:xfrm>
          <a:off x="836304" y="664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F111703-6EC7-4430-ABB4-7E9F7B78508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7682275-E404-4D2A-8D37-20A8649B7CE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5122F04-A0D6-4BEF-A1A5-9921A4C0F40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746D404-B948-4C39-89E6-3AD0DB90448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7F4C1C8-45E4-4404-AD8F-997329FEE1A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ED87DA7-B00A-4717-B15F-C6584BEE1A9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1982B6E-D17F-4D69-912F-AEC39ADD89A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2DD2421-40E2-432A-B8D9-4949291F7B8E}"/>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3605B91-AF7D-42C6-B23A-69ECF6CE229D}"/>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831E9D5-82E9-4BB3-8582-67FB4C9109F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A4E93711-D2E3-4686-A526-A76877000C16}"/>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8AC86EE4-7997-40FB-9BB7-27AEAD7C9E79}"/>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FD38F98-C5FA-4425-BA8B-69A1303E2EC7}"/>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3F1C98B2-1E7E-445E-AA06-BCC879A42093}"/>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E29303DA-7216-4AC7-9C3C-812B44F3D59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22128168-A739-42EF-9F0F-0DE4971F98DC}"/>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B6EE4837-571C-4B67-8FFC-37B61E76E23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BB4ACE39-D192-458D-BF6D-3BBF1D12B339}"/>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8466C6D-5227-4D13-B79B-547047422395}"/>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8A997E5D-97A0-42EF-8FE4-86BAE1CE8C1B}"/>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06F79C1-F5E3-49D3-9C9E-58C5235E71E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CF9C938E-8632-424E-BDE8-41D158B60B79}"/>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8F668D68-6761-4908-9DAB-E703F4657BC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EDC20E6B-41AE-4A7A-BF7F-42A7647EB3C1}"/>
            </a:ext>
          </a:extLst>
        </xdr:cNvPr>
        <xdr:cNvCxnSpPr/>
      </xdr:nvCxnSpPr>
      <xdr:spPr>
        <a:xfrm flipV="1">
          <a:off x="9219565" y="5797144"/>
          <a:ext cx="0" cy="1197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FEAF33C7-C406-427A-810E-A13FB3E5FD0F}"/>
            </a:ext>
          </a:extLst>
        </xdr:cNvPr>
        <xdr:cNvSpPr txBox="1"/>
      </xdr:nvSpPr>
      <xdr:spPr>
        <a:xfrm>
          <a:off x="9258300" y="69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8DFE5C2B-F612-4151-ABE8-4217625AE751}"/>
            </a:ext>
          </a:extLst>
        </xdr:cNvPr>
        <xdr:cNvCxnSpPr/>
      </xdr:nvCxnSpPr>
      <xdr:spPr>
        <a:xfrm>
          <a:off x="9154160" y="69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9FC8828D-5F0C-49F3-864B-1E4DCA4EB7D5}"/>
            </a:ext>
          </a:extLst>
        </xdr:cNvPr>
        <xdr:cNvSpPr txBox="1"/>
      </xdr:nvSpPr>
      <xdr:spPr>
        <a:xfrm>
          <a:off x="9258300" y="557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616C52CF-8D37-42DA-BDE0-4927D910F0CF}"/>
            </a:ext>
          </a:extLst>
        </xdr:cNvPr>
        <xdr:cNvCxnSpPr/>
      </xdr:nvCxnSpPr>
      <xdr:spPr>
        <a:xfrm>
          <a:off x="9154160" y="57971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924F5F8E-38EA-4CE2-A886-87325A7F5C2D}"/>
            </a:ext>
          </a:extLst>
        </xdr:cNvPr>
        <xdr:cNvSpPr txBox="1"/>
      </xdr:nvSpPr>
      <xdr:spPr>
        <a:xfrm>
          <a:off x="9258300" y="651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5CB24926-27AD-4832-A6BC-BA75165B7597}"/>
            </a:ext>
          </a:extLst>
        </xdr:cNvPr>
        <xdr:cNvSpPr/>
      </xdr:nvSpPr>
      <xdr:spPr>
        <a:xfrm>
          <a:off x="9192260" y="6658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B84F6869-FC2B-4301-97F6-000D042F288B}"/>
            </a:ext>
          </a:extLst>
        </xdr:cNvPr>
        <xdr:cNvSpPr/>
      </xdr:nvSpPr>
      <xdr:spPr>
        <a:xfrm>
          <a:off x="8445500" y="666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3D555BA4-BD4D-4058-9CF8-B76A46565B3A}"/>
            </a:ext>
          </a:extLst>
        </xdr:cNvPr>
        <xdr:cNvSpPr/>
      </xdr:nvSpPr>
      <xdr:spPr>
        <a:xfrm>
          <a:off x="7670800" y="6675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1EE161D9-03A7-437F-8D86-4639DF377E35}"/>
            </a:ext>
          </a:extLst>
        </xdr:cNvPr>
        <xdr:cNvSpPr/>
      </xdr:nvSpPr>
      <xdr:spPr>
        <a:xfrm>
          <a:off x="6873240" y="6692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B1E77A85-17CE-4ACD-81E6-7FA356CF4066}"/>
            </a:ext>
          </a:extLst>
        </xdr:cNvPr>
        <xdr:cNvSpPr/>
      </xdr:nvSpPr>
      <xdr:spPr>
        <a:xfrm>
          <a:off x="6098540" y="6676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469BE86-0913-4653-8F60-36F0962335D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A9E759D-5A5F-462D-94A6-7419FBB4529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5704D0E-0FC2-4320-8115-D471D628C42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F89524B-01EB-4D8B-891A-C815D821E26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303EC81-6463-4E0A-9B9F-A492AAFF482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168580</xdr:rowOff>
    </xdr:from>
    <xdr:to>
      <xdr:col>55</xdr:col>
      <xdr:colOff>50800</xdr:colOff>
      <xdr:row>41</xdr:row>
      <xdr:rowOff>98730</xdr:rowOff>
    </xdr:to>
    <xdr:sp macro="" textlink="">
      <xdr:nvSpPr>
        <xdr:cNvPr id="128" name="楕円 127">
          <a:extLst>
            <a:ext uri="{FF2B5EF4-FFF2-40B4-BE49-F238E27FC236}">
              <a16:creationId xmlns:a16="http://schemas.microsoft.com/office/drawing/2014/main" id="{F07B20CE-CF74-4A12-AC5F-277595233883}"/>
            </a:ext>
          </a:extLst>
        </xdr:cNvPr>
        <xdr:cNvSpPr/>
      </xdr:nvSpPr>
      <xdr:spPr>
        <a:xfrm>
          <a:off x="9192260" y="6874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83507</xdr:rowOff>
    </xdr:from>
    <xdr:ext cx="469744" cy="259045"/>
    <xdr:sp macro="" textlink="">
      <xdr:nvSpPr>
        <xdr:cNvPr id="129" name="【道路】&#10;一人当たり延長該当値テキスト">
          <a:extLst>
            <a:ext uri="{FF2B5EF4-FFF2-40B4-BE49-F238E27FC236}">
              <a16:creationId xmlns:a16="http://schemas.microsoft.com/office/drawing/2014/main" id="{2678489A-81C4-4F3F-86B0-C2FF6A7F1511}"/>
            </a:ext>
          </a:extLst>
        </xdr:cNvPr>
        <xdr:cNvSpPr txBox="1"/>
      </xdr:nvSpPr>
      <xdr:spPr>
        <a:xfrm>
          <a:off x="9258300" y="678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170409</xdr:rowOff>
    </xdr:from>
    <xdr:to>
      <xdr:col>50</xdr:col>
      <xdr:colOff>165100</xdr:colOff>
      <xdr:row>41</xdr:row>
      <xdr:rowOff>100559</xdr:rowOff>
    </xdr:to>
    <xdr:sp macro="" textlink="">
      <xdr:nvSpPr>
        <xdr:cNvPr id="130" name="楕円 129">
          <a:extLst>
            <a:ext uri="{FF2B5EF4-FFF2-40B4-BE49-F238E27FC236}">
              <a16:creationId xmlns:a16="http://schemas.microsoft.com/office/drawing/2014/main" id="{00EA38C6-B95B-4B89-A9B4-DA81FB11FFC9}"/>
            </a:ext>
          </a:extLst>
        </xdr:cNvPr>
        <xdr:cNvSpPr/>
      </xdr:nvSpPr>
      <xdr:spPr>
        <a:xfrm>
          <a:off x="8445500" y="6876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47930</xdr:rowOff>
    </xdr:from>
    <xdr:to>
      <xdr:col>55</xdr:col>
      <xdr:colOff>0</xdr:colOff>
      <xdr:row>41</xdr:row>
      <xdr:rowOff>49759</xdr:rowOff>
    </xdr:to>
    <xdr:cxnSp macro="">
      <xdr:nvCxnSpPr>
        <xdr:cNvPr id="131" name="直線コネクタ 130">
          <a:extLst>
            <a:ext uri="{FF2B5EF4-FFF2-40B4-BE49-F238E27FC236}">
              <a16:creationId xmlns:a16="http://schemas.microsoft.com/office/drawing/2014/main" id="{DD3D5F32-2871-4552-B291-130EFCEAC4DC}"/>
            </a:ext>
          </a:extLst>
        </xdr:cNvPr>
        <xdr:cNvCxnSpPr/>
      </xdr:nvCxnSpPr>
      <xdr:spPr>
        <a:xfrm flipV="1">
          <a:off x="8496300" y="6921170"/>
          <a:ext cx="7239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1816</xdr:rowOff>
    </xdr:from>
    <xdr:to>
      <xdr:col>46</xdr:col>
      <xdr:colOff>38100</xdr:colOff>
      <xdr:row>41</xdr:row>
      <xdr:rowOff>103416</xdr:rowOff>
    </xdr:to>
    <xdr:sp macro="" textlink="">
      <xdr:nvSpPr>
        <xdr:cNvPr id="132" name="楕円 131">
          <a:extLst>
            <a:ext uri="{FF2B5EF4-FFF2-40B4-BE49-F238E27FC236}">
              <a16:creationId xmlns:a16="http://schemas.microsoft.com/office/drawing/2014/main" id="{14271DD6-C2A7-41FA-AEB6-9CAB5B714A97}"/>
            </a:ext>
          </a:extLst>
        </xdr:cNvPr>
        <xdr:cNvSpPr/>
      </xdr:nvSpPr>
      <xdr:spPr>
        <a:xfrm>
          <a:off x="7670800" y="68750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49759</xdr:rowOff>
    </xdr:from>
    <xdr:to>
      <xdr:col>50</xdr:col>
      <xdr:colOff>114300</xdr:colOff>
      <xdr:row>41</xdr:row>
      <xdr:rowOff>52616</xdr:rowOff>
    </xdr:to>
    <xdr:cxnSp macro="">
      <xdr:nvCxnSpPr>
        <xdr:cNvPr id="133" name="直線コネクタ 132">
          <a:extLst>
            <a:ext uri="{FF2B5EF4-FFF2-40B4-BE49-F238E27FC236}">
              <a16:creationId xmlns:a16="http://schemas.microsoft.com/office/drawing/2014/main" id="{93F57105-6B87-4DD9-9E3F-9E58C2622D38}"/>
            </a:ext>
          </a:extLst>
        </xdr:cNvPr>
        <xdr:cNvCxnSpPr/>
      </xdr:nvCxnSpPr>
      <xdr:spPr>
        <a:xfrm flipV="1">
          <a:off x="7713980" y="6922999"/>
          <a:ext cx="78232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3645</xdr:rowOff>
    </xdr:from>
    <xdr:to>
      <xdr:col>41</xdr:col>
      <xdr:colOff>101600</xdr:colOff>
      <xdr:row>41</xdr:row>
      <xdr:rowOff>105245</xdr:rowOff>
    </xdr:to>
    <xdr:sp macro="" textlink="">
      <xdr:nvSpPr>
        <xdr:cNvPr id="134" name="楕円 133">
          <a:extLst>
            <a:ext uri="{FF2B5EF4-FFF2-40B4-BE49-F238E27FC236}">
              <a16:creationId xmlns:a16="http://schemas.microsoft.com/office/drawing/2014/main" id="{D8F4295D-E63A-4A70-897A-A0B6D95E26D9}"/>
            </a:ext>
          </a:extLst>
        </xdr:cNvPr>
        <xdr:cNvSpPr/>
      </xdr:nvSpPr>
      <xdr:spPr>
        <a:xfrm>
          <a:off x="6873240" y="68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52616</xdr:rowOff>
    </xdr:from>
    <xdr:to>
      <xdr:col>45</xdr:col>
      <xdr:colOff>177800</xdr:colOff>
      <xdr:row>41</xdr:row>
      <xdr:rowOff>54445</xdr:rowOff>
    </xdr:to>
    <xdr:cxnSp macro="">
      <xdr:nvCxnSpPr>
        <xdr:cNvPr id="135" name="直線コネクタ 134">
          <a:extLst>
            <a:ext uri="{FF2B5EF4-FFF2-40B4-BE49-F238E27FC236}">
              <a16:creationId xmlns:a16="http://schemas.microsoft.com/office/drawing/2014/main" id="{57766C72-F87F-43FB-BE00-801354819D9F}"/>
            </a:ext>
          </a:extLst>
        </xdr:cNvPr>
        <xdr:cNvCxnSpPr/>
      </xdr:nvCxnSpPr>
      <xdr:spPr>
        <a:xfrm flipV="1">
          <a:off x="6924040" y="6925856"/>
          <a:ext cx="78994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5817</xdr:rowOff>
    </xdr:from>
    <xdr:to>
      <xdr:col>36</xdr:col>
      <xdr:colOff>165100</xdr:colOff>
      <xdr:row>41</xdr:row>
      <xdr:rowOff>107417</xdr:rowOff>
    </xdr:to>
    <xdr:sp macro="" textlink="">
      <xdr:nvSpPr>
        <xdr:cNvPr id="136" name="楕円 135">
          <a:extLst>
            <a:ext uri="{FF2B5EF4-FFF2-40B4-BE49-F238E27FC236}">
              <a16:creationId xmlns:a16="http://schemas.microsoft.com/office/drawing/2014/main" id="{D659BF71-D31E-4784-87BE-65B146CEFED0}"/>
            </a:ext>
          </a:extLst>
        </xdr:cNvPr>
        <xdr:cNvSpPr/>
      </xdr:nvSpPr>
      <xdr:spPr>
        <a:xfrm>
          <a:off x="6098540" y="68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54445</xdr:rowOff>
    </xdr:from>
    <xdr:to>
      <xdr:col>41</xdr:col>
      <xdr:colOff>50800</xdr:colOff>
      <xdr:row>41</xdr:row>
      <xdr:rowOff>56617</xdr:rowOff>
    </xdr:to>
    <xdr:cxnSp macro="">
      <xdr:nvCxnSpPr>
        <xdr:cNvPr id="137" name="直線コネクタ 136">
          <a:extLst>
            <a:ext uri="{FF2B5EF4-FFF2-40B4-BE49-F238E27FC236}">
              <a16:creationId xmlns:a16="http://schemas.microsoft.com/office/drawing/2014/main" id="{F0F568AE-2E2D-4E4D-AF87-944F874AFFC0}"/>
            </a:ext>
          </a:extLst>
        </xdr:cNvPr>
        <xdr:cNvCxnSpPr/>
      </xdr:nvCxnSpPr>
      <xdr:spPr>
        <a:xfrm flipV="1">
          <a:off x="6149340" y="6927685"/>
          <a:ext cx="7747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69E3E2D1-9128-4BFB-A623-2666AB02DFE6}"/>
            </a:ext>
          </a:extLst>
        </xdr:cNvPr>
        <xdr:cNvSpPr txBox="1"/>
      </xdr:nvSpPr>
      <xdr:spPr>
        <a:xfrm>
          <a:off x="8271587" y="644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FF997BB0-B600-459C-85E8-C9BA36AE6903}"/>
            </a:ext>
          </a:extLst>
        </xdr:cNvPr>
        <xdr:cNvSpPr txBox="1"/>
      </xdr:nvSpPr>
      <xdr:spPr>
        <a:xfrm>
          <a:off x="7509587" y="645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B6646A98-B812-4160-9310-F858D0B8E6CF}"/>
            </a:ext>
          </a:extLst>
        </xdr:cNvPr>
        <xdr:cNvSpPr txBox="1"/>
      </xdr:nvSpPr>
      <xdr:spPr>
        <a:xfrm>
          <a:off x="6712027" y="647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9ED615E6-76F2-4E7A-ADE7-76FAAA0EFC9C}"/>
            </a:ext>
          </a:extLst>
        </xdr:cNvPr>
        <xdr:cNvSpPr txBox="1"/>
      </xdr:nvSpPr>
      <xdr:spPr>
        <a:xfrm>
          <a:off x="5937327" y="645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91686</xdr:rowOff>
    </xdr:from>
    <xdr:ext cx="469744" cy="259045"/>
    <xdr:sp macro="" textlink="">
      <xdr:nvSpPr>
        <xdr:cNvPr id="142" name="n_1mainValue【道路】&#10;一人当たり延長">
          <a:extLst>
            <a:ext uri="{FF2B5EF4-FFF2-40B4-BE49-F238E27FC236}">
              <a16:creationId xmlns:a16="http://schemas.microsoft.com/office/drawing/2014/main" id="{585B2004-5837-433E-B470-F1A74FA69A46}"/>
            </a:ext>
          </a:extLst>
        </xdr:cNvPr>
        <xdr:cNvSpPr txBox="1"/>
      </xdr:nvSpPr>
      <xdr:spPr>
        <a:xfrm>
          <a:off x="8271587" y="696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94543</xdr:rowOff>
    </xdr:from>
    <xdr:ext cx="469744" cy="259045"/>
    <xdr:sp macro="" textlink="">
      <xdr:nvSpPr>
        <xdr:cNvPr id="143" name="n_2mainValue【道路】&#10;一人当たり延長">
          <a:extLst>
            <a:ext uri="{FF2B5EF4-FFF2-40B4-BE49-F238E27FC236}">
              <a16:creationId xmlns:a16="http://schemas.microsoft.com/office/drawing/2014/main" id="{58B4687C-2126-4C8A-B779-6712EC6740D7}"/>
            </a:ext>
          </a:extLst>
        </xdr:cNvPr>
        <xdr:cNvSpPr txBox="1"/>
      </xdr:nvSpPr>
      <xdr:spPr>
        <a:xfrm>
          <a:off x="7509587" y="696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96372</xdr:rowOff>
    </xdr:from>
    <xdr:ext cx="469744" cy="259045"/>
    <xdr:sp macro="" textlink="">
      <xdr:nvSpPr>
        <xdr:cNvPr id="144" name="n_3mainValue【道路】&#10;一人当たり延長">
          <a:extLst>
            <a:ext uri="{FF2B5EF4-FFF2-40B4-BE49-F238E27FC236}">
              <a16:creationId xmlns:a16="http://schemas.microsoft.com/office/drawing/2014/main" id="{71304CB1-505F-4311-8EA1-BEA031F431C4}"/>
            </a:ext>
          </a:extLst>
        </xdr:cNvPr>
        <xdr:cNvSpPr txBox="1"/>
      </xdr:nvSpPr>
      <xdr:spPr>
        <a:xfrm>
          <a:off x="6712027" y="696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98544</xdr:rowOff>
    </xdr:from>
    <xdr:ext cx="469744" cy="259045"/>
    <xdr:sp macro="" textlink="">
      <xdr:nvSpPr>
        <xdr:cNvPr id="145" name="n_4mainValue【道路】&#10;一人当たり延長">
          <a:extLst>
            <a:ext uri="{FF2B5EF4-FFF2-40B4-BE49-F238E27FC236}">
              <a16:creationId xmlns:a16="http://schemas.microsoft.com/office/drawing/2014/main" id="{83F3BEC0-C202-4248-B1B3-09C5B68303E6}"/>
            </a:ext>
          </a:extLst>
        </xdr:cNvPr>
        <xdr:cNvSpPr txBox="1"/>
      </xdr:nvSpPr>
      <xdr:spPr>
        <a:xfrm>
          <a:off x="5937327" y="697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157DBC7-6322-43C2-AB70-5C285FE265A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2873702-DC29-460C-82F5-1769117A9CE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221D7DC-3FAC-4FC3-981D-2E374EF3FE4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A55D5DB-59F9-4DAA-AEC5-3035CC08625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9F882B7-2F68-4B0A-BDEE-5001B347AD8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2E0E8AE-2C52-4A00-9765-154A23313BD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0D1F0A4-560B-46DB-ADCA-355C9B1A970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6632E5C-8CF2-494D-93A0-DA0072780EB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A5F2ED5-2C5B-475C-9D93-9DE6F41C6FF3}"/>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CE042D3-C211-4946-938A-235A9ADCC6E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9B631ED-0FE1-47A9-A2D8-F2405600F74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E230B9ED-690A-4A76-9791-4C9204DE81CE}"/>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4622857-B6D7-4132-92D4-0FED59C1B92B}"/>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162EF8A3-8692-4149-B645-741C5BB01811}"/>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1C514857-BAA6-43C5-BD2C-5C14505F4D9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E022CB0A-5101-4938-B707-8DEB643B84D9}"/>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42D899F-8323-4EFF-9229-B43EA8B806D7}"/>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DEBCFEA-6A13-445E-9B89-3A34E0EFF898}"/>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47A5AFC-89A1-4E98-8DE7-8D0A9647E6E6}"/>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14E6862D-8B56-43B1-8981-0C11C276008E}"/>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9218661C-C2EC-481C-B0CF-98A25D0DAFAD}"/>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F2CA3657-8221-460E-9170-E73ADE249792}"/>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ACBFED2B-DE4A-4963-A461-1B545C31B76B}"/>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C4BDD6F-3816-4DCB-B350-191A4BE9004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39B15F05-EB8A-4246-B1E1-60DBB83B211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86A14B9D-5605-49F9-8D8D-FE70E4DB7406}"/>
            </a:ext>
          </a:extLst>
        </xdr:cNvPr>
        <xdr:cNvCxnSpPr/>
      </xdr:nvCxnSpPr>
      <xdr:spPr>
        <a:xfrm flipV="1">
          <a:off x="4086225" y="9342665"/>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6B0850D8-21C8-425A-B805-103AC01BD358}"/>
            </a:ext>
          </a:extLst>
        </xdr:cNvPr>
        <xdr:cNvSpPr txBox="1"/>
      </xdr:nvSpPr>
      <xdr:spPr>
        <a:xfrm>
          <a:off x="4124960" y="1083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D2039208-3FD6-496F-8FEE-BAB5EBF9863E}"/>
            </a:ext>
          </a:extLst>
        </xdr:cNvPr>
        <xdr:cNvCxnSpPr/>
      </xdr:nvCxnSpPr>
      <xdr:spPr>
        <a:xfrm>
          <a:off x="4020820" y="108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DCDDF8F4-5576-4F8E-B45D-CDCA980497D4}"/>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C8C20426-C947-49FC-9103-DCCE321B7D81}"/>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263F9034-99F7-4A41-A646-18A25F5AADAC}"/>
            </a:ext>
          </a:extLst>
        </xdr:cNvPr>
        <xdr:cNvSpPr txBox="1"/>
      </xdr:nvSpPr>
      <xdr:spPr>
        <a:xfrm>
          <a:off x="412496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C7C85880-76BD-4933-A515-EA4E0441AB0F}"/>
            </a:ext>
          </a:extLst>
        </xdr:cNvPr>
        <xdr:cNvSpPr/>
      </xdr:nvSpPr>
      <xdr:spPr>
        <a:xfrm>
          <a:off x="4036060" y="10218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A7F329B5-9003-462B-9D59-55323B804165}"/>
            </a:ext>
          </a:extLst>
        </xdr:cNvPr>
        <xdr:cNvSpPr/>
      </xdr:nvSpPr>
      <xdr:spPr>
        <a:xfrm>
          <a:off x="3312160" y="102035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67F93A85-B269-4C66-A82C-B8ED68DFD936}"/>
            </a:ext>
          </a:extLst>
        </xdr:cNvPr>
        <xdr:cNvSpPr/>
      </xdr:nvSpPr>
      <xdr:spPr>
        <a:xfrm>
          <a:off x="251460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22795FA6-06D6-4D1B-876A-1AEA4F2CF760}"/>
            </a:ext>
          </a:extLst>
        </xdr:cNvPr>
        <xdr:cNvSpPr/>
      </xdr:nvSpPr>
      <xdr:spPr>
        <a:xfrm>
          <a:off x="17399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840892C3-3CCF-42C1-A6F1-3E25A59FFB95}"/>
            </a:ext>
          </a:extLst>
        </xdr:cNvPr>
        <xdr:cNvSpPr/>
      </xdr:nvSpPr>
      <xdr:spPr>
        <a:xfrm>
          <a:off x="965200" y="10151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1B42A94-4A63-4A82-96B2-B09DFC40FAA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003DA18-03BF-4E17-BB9C-147A0245AE5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EC2CE15-23BF-453B-93E4-41528740075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36986A8-1DBF-4A2E-B0F3-91B512308A6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8D2F107-4FFF-4CA3-9153-921CD4AF4A8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171269</xdr:rowOff>
    </xdr:from>
    <xdr:to>
      <xdr:col>24</xdr:col>
      <xdr:colOff>114300</xdr:colOff>
      <xdr:row>62</xdr:row>
      <xdr:rowOff>101419</xdr:rowOff>
    </xdr:to>
    <xdr:sp macro="" textlink="">
      <xdr:nvSpPr>
        <xdr:cNvPr id="187" name="楕円 186">
          <a:extLst>
            <a:ext uri="{FF2B5EF4-FFF2-40B4-BE49-F238E27FC236}">
              <a16:creationId xmlns:a16="http://schemas.microsoft.com/office/drawing/2014/main" id="{3BED6FA4-BC27-40E3-89C7-EAB0D12BFA3F}"/>
            </a:ext>
          </a:extLst>
        </xdr:cNvPr>
        <xdr:cNvSpPr/>
      </xdr:nvSpPr>
      <xdr:spPr>
        <a:xfrm>
          <a:off x="4036060" y="103973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149696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EBB452F9-899D-48CD-8C8B-7CECA170BFC3}"/>
            </a:ext>
          </a:extLst>
        </xdr:cNvPr>
        <xdr:cNvSpPr txBox="1"/>
      </xdr:nvSpPr>
      <xdr:spPr>
        <a:xfrm>
          <a:off x="4124960" y="10375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150041</xdr:rowOff>
    </xdr:from>
    <xdr:to>
      <xdr:col>20</xdr:col>
      <xdr:colOff>38100</xdr:colOff>
      <xdr:row>62</xdr:row>
      <xdr:rowOff>80191</xdr:rowOff>
    </xdr:to>
    <xdr:sp macro="" textlink="">
      <xdr:nvSpPr>
        <xdr:cNvPr id="189" name="楕円 188">
          <a:extLst>
            <a:ext uri="{FF2B5EF4-FFF2-40B4-BE49-F238E27FC236}">
              <a16:creationId xmlns:a16="http://schemas.microsoft.com/office/drawing/2014/main" id="{65FE5115-0AD0-4D0F-B71F-D7791812789E}"/>
            </a:ext>
          </a:extLst>
        </xdr:cNvPr>
        <xdr:cNvSpPr/>
      </xdr:nvSpPr>
      <xdr:spPr>
        <a:xfrm>
          <a:off x="3312160" y="103760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29391</xdr:rowOff>
    </xdr:from>
    <xdr:to>
      <xdr:col>24</xdr:col>
      <xdr:colOff>63500</xdr:colOff>
      <xdr:row>62</xdr:row>
      <xdr:rowOff>50619</xdr:rowOff>
    </xdr:to>
    <xdr:cxnSp macro="">
      <xdr:nvCxnSpPr>
        <xdr:cNvPr id="190" name="直線コネクタ 189">
          <a:extLst>
            <a:ext uri="{FF2B5EF4-FFF2-40B4-BE49-F238E27FC236}">
              <a16:creationId xmlns:a16="http://schemas.microsoft.com/office/drawing/2014/main" id="{3E14737A-FAAD-4529-B7D2-BAB5707E0FFD}"/>
            </a:ext>
          </a:extLst>
        </xdr:cNvPr>
        <xdr:cNvCxnSpPr/>
      </xdr:nvCxnSpPr>
      <xdr:spPr>
        <a:xfrm>
          <a:off x="3355340" y="10423071"/>
          <a:ext cx="73152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128815</xdr:rowOff>
    </xdr:from>
    <xdr:to>
      <xdr:col>15</xdr:col>
      <xdr:colOff>101600</xdr:colOff>
      <xdr:row>62</xdr:row>
      <xdr:rowOff>58965</xdr:rowOff>
    </xdr:to>
    <xdr:sp macro="" textlink="">
      <xdr:nvSpPr>
        <xdr:cNvPr id="191" name="楕円 190">
          <a:extLst>
            <a:ext uri="{FF2B5EF4-FFF2-40B4-BE49-F238E27FC236}">
              <a16:creationId xmlns:a16="http://schemas.microsoft.com/office/drawing/2014/main" id="{91BBEEC9-7B80-477C-8F05-29C2B03C5F99}"/>
            </a:ext>
          </a:extLst>
        </xdr:cNvPr>
        <xdr:cNvSpPr/>
      </xdr:nvSpPr>
      <xdr:spPr>
        <a:xfrm>
          <a:off x="2514600" y="10354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8165</xdr:rowOff>
    </xdr:from>
    <xdr:to>
      <xdr:col>19</xdr:col>
      <xdr:colOff>177800</xdr:colOff>
      <xdr:row>62</xdr:row>
      <xdr:rowOff>29391</xdr:rowOff>
    </xdr:to>
    <xdr:cxnSp macro="">
      <xdr:nvCxnSpPr>
        <xdr:cNvPr id="192" name="直線コネクタ 191">
          <a:extLst>
            <a:ext uri="{FF2B5EF4-FFF2-40B4-BE49-F238E27FC236}">
              <a16:creationId xmlns:a16="http://schemas.microsoft.com/office/drawing/2014/main" id="{36C08E5D-CCBB-46F9-9EFF-E2990AFB6B51}"/>
            </a:ext>
          </a:extLst>
        </xdr:cNvPr>
        <xdr:cNvCxnSpPr/>
      </xdr:nvCxnSpPr>
      <xdr:spPr>
        <a:xfrm>
          <a:off x="2565400" y="10401845"/>
          <a:ext cx="78994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146776</xdr:rowOff>
    </xdr:from>
    <xdr:to>
      <xdr:col>10</xdr:col>
      <xdr:colOff>165100</xdr:colOff>
      <xdr:row>62</xdr:row>
      <xdr:rowOff>76926</xdr:rowOff>
    </xdr:to>
    <xdr:sp macro="" textlink="">
      <xdr:nvSpPr>
        <xdr:cNvPr id="193" name="楕円 192">
          <a:extLst>
            <a:ext uri="{FF2B5EF4-FFF2-40B4-BE49-F238E27FC236}">
              <a16:creationId xmlns:a16="http://schemas.microsoft.com/office/drawing/2014/main" id="{861614BB-1B50-4BDA-812C-4EED5E97A8A9}"/>
            </a:ext>
          </a:extLst>
        </xdr:cNvPr>
        <xdr:cNvSpPr/>
      </xdr:nvSpPr>
      <xdr:spPr>
        <a:xfrm>
          <a:off x="1739900" y="10372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8165</xdr:rowOff>
    </xdr:from>
    <xdr:to>
      <xdr:col>15</xdr:col>
      <xdr:colOff>50800</xdr:colOff>
      <xdr:row>62</xdr:row>
      <xdr:rowOff>26126</xdr:rowOff>
    </xdr:to>
    <xdr:cxnSp macro="">
      <xdr:nvCxnSpPr>
        <xdr:cNvPr id="194" name="直線コネクタ 193">
          <a:extLst>
            <a:ext uri="{FF2B5EF4-FFF2-40B4-BE49-F238E27FC236}">
              <a16:creationId xmlns:a16="http://schemas.microsoft.com/office/drawing/2014/main" id="{44897917-AF38-4B66-A5D8-667307D08B03}"/>
            </a:ext>
          </a:extLst>
        </xdr:cNvPr>
        <xdr:cNvCxnSpPr/>
      </xdr:nvCxnSpPr>
      <xdr:spPr>
        <a:xfrm flipV="1">
          <a:off x="1790700" y="10401845"/>
          <a:ext cx="7747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159838</xdr:rowOff>
    </xdr:from>
    <xdr:to>
      <xdr:col>6</xdr:col>
      <xdr:colOff>38100</xdr:colOff>
      <xdr:row>62</xdr:row>
      <xdr:rowOff>89988</xdr:rowOff>
    </xdr:to>
    <xdr:sp macro="" textlink="">
      <xdr:nvSpPr>
        <xdr:cNvPr id="195" name="楕円 194">
          <a:extLst>
            <a:ext uri="{FF2B5EF4-FFF2-40B4-BE49-F238E27FC236}">
              <a16:creationId xmlns:a16="http://schemas.microsoft.com/office/drawing/2014/main" id="{DE75CB1F-5639-42C3-9CA0-D6B74AE42838}"/>
            </a:ext>
          </a:extLst>
        </xdr:cNvPr>
        <xdr:cNvSpPr/>
      </xdr:nvSpPr>
      <xdr:spPr>
        <a:xfrm>
          <a:off x="965200" y="103858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26126</xdr:rowOff>
    </xdr:from>
    <xdr:to>
      <xdr:col>10</xdr:col>
      <xdr:colOff>114300</xdr:colOff>
      <xdr:row>62</xdr:row>
      <xdr:rowOff>39188</xdr:rowOff>
    </xdr:to>
    <xdr:cxnSp macro="">
      <xdr:nvCxnSpPr>
        <xdr:cNvPr id="196" name="直線コネクタ 195">
          <a:extLst>
            <a:ext uri="{FF2B5EF4-FFF2-40B4-BE49-F238E27FC236}">
              <a16:creationId xmlns:a16="http://schemas.microsoft.com/office/drawing/2014/main" id="{C386B7AF-4389-41CA-99D6-2E948BF3098A}"/>
            </a:ext>
          </a:extLst>
        </xdr:cNvPr>
        <xdr:cNvCxnSpPr/>
      </xdr:nvCxnSpPr>
      <xdr:spPr>
        <a:xfrm flipV="1">
          <a:off x="1008380" y="10419806"/>
          <a:ext cx="7823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D8227CAE-1DC8-4A5A-AC7D-2C4E8D3BFD3A}"/>
            </a:ext>
          </a:extLst>
        </xdr:cNvPr>
        <xdr:cNvSpPr txBox="1"/>
      </xdr:nvSpPr>
      <xdr:spPr>
        <a:xfrm>
          <a:off x="3170564" y="99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123F551-7040-4536-A84A-44A913562DC7}"/>
            </a:ext>
          </a:extLst>
        </xdr:cNvPr>
        <xdr:cNvSpPr txBox="1"/>
      </xdr:nvSpPr>
      <xdr:spPr>
        <a:xfrm>
          <a:off x="238570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E3AC2F90-DC8A-4D2E-A01B-293CBD665F3D}"/>
            </a:ext>
          </a:extLst>
        </xdr:cNvPr>
        <xdr:cNvSpPr txBox="1"/>
      </xdr:nvSpPr>
      <xdr:spPr>
        <a:xfrm>
          <a:off x="16110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862346D0-D5EA-4220-9237-1C7B5DACE56B}"/>
            </a:ext>
          </a:extLst>
        </xdr:cNvPr>
        <xdr:cNvSpPr txBox="1"/>
      </xdr:nvSpPr>
      <xdr:spPr>
        <a:xfrm>
          <a:off x="83630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71318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FEE5E652-74CF-40AA-8AB2-C19CE074BB33}"/>
            </a:ext>
          </a:extLst>
        </xdr:cNvPr>
        <xdr:cNvSpPr txBox="1"/>
      </xdr:nvSpPr>
      <xdr:spPr>
        <a:xfrm>
          <a:off x="3170564" y="10464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50092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6C7CD865-492D-434E-82D6-F259E27C3A6E}"/>
            </a:ext>
          </a:extLst>
        </xdr:cNvPr>
        <xdr:cNvSpPr txBox="1"/>
      </xdr:nvSpPr>
      <xdr:spPr>
        <a:xfrm>
          <a:off x="2385704" y="104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68053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B0C3C931-0F3C-4A83-9FEA-59A22EF7CACC}"/>
            </a:ext>
          </a:extLst>
        </xdr:cNvPr>
        <xdr:cNvSpPr txBox="1"/>
      </xdr:nvSpPr>
      <xdr:spPr>
        <a:xfrm>
          <a:off x="1611004" y="1046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81115</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28E0FB-3264-47EF-A9F7-F6D2342A829F}"/>
            </a:ext>
          </a:extLst>
        </xdr:cNvPr>
        <xdr:cNvSpPr txBox="1"/>
      </xdr:nvSpPr>
      <xdr:spPr>
        <a:xfrm>
          <a:off x="836304" y="10474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DDD46AC-21B6-4F73-8BF0-81C6ECD5E6E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D0469BF-ABC1-4B89-9400-484E718CEDE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A090D42-5426-4BA7-BE00-11443D486F0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44ED4E4-235F-4BF6-ABFC-2CC9D66247B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BC33D0E-BC60-45F5-9E07-994F4E1457E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5F5E9CC-E70C-49EE-ADD3-97C9691ED9F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74754C3-45E0-4FB5-B23B-C511ACC2BB1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0D1DFA2-7F54-4DB8-A28B-229A7E46A89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FF90A72-C611-48EE-85B0-FB9B8B4FED8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4F6DFA0-5378-41A0-A9AF-F438A1587D7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AE04761-D395-40C9-8350-8DCF24F0D178}"/>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743992FF-5A9D-4308-9389-E43485CD6F57}"/>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C416B54-1358-4056-B860-525473C5B0C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B9453F3B-3B7A-47B9-B64B-CB2D6E61A27C}"/>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CD459F2-F221-4FF1-9E6E-6B7D60C8EA8E}"/>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C7A1E677-29F1-46AD-8815-005AB3E65574}"/>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BB7428E-89D7-4BC4-9472-B9D317A5552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690F2053-30E7-465E-BE14-51176833E082}"/>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954AB1E-584A-4BAE-906A-9D74A24DBC9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B38868F3-D7E5-44AE-8309-8243B85F42DA}"/>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67D6DC5-D850-462D-9B1D-47DD469E2C7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8351272F-3626-49DC-9D15-CC4503F9B224}"/>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9645B06D-FAAF-4E1C-BB05-4DBCB2F9E71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510CD9F8-DD37-410B-90C1-9EAC3FEB3AD0}"/>
            </a:ext>
          </a:extLst>
        </xdr:cNvPr>
        <xdr:cNvCxnSpPr/>
      </xdr:nvCxnSpPr>
      <xdr:spPr>
        <a:xfrm flipV="1">
          <a:off x="9219565" y="9379035"/>
          <a:ext cx="0" cy="14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F9D7A2CF-2ABF-414D-884C-3FE660760730}"/>
            </a:ext>
          </a:extLst>
        </xdr:cNvPr>
        <xdr:cNvSpPr txBox="1"/>
      </xdr:nvSpPr>
      <xdr:spPr>
        <a:xfrm>
          <a:off x="9258300" y="108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478E0911-96BB-4C97-A5EB-1169BE385A82}"/>
            </a:ext>
          </a:extLst>
        </xdr:cNvPr>
        <xdr:cNvCxnSpPr/>
      </xdr:nvCxnSpPr>
      <xdr:spPr>
        <a:xfrm>
          <a:off x="9154160" y="10803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9FF41A17-FC30-41BF-896D-9837F719110D}"/>
            </a:ext>
          </a:extLst>
        </xdr:cNvPr>
        <xdr:cNvSpPr txBox="1"/>
      </xdr:nvSpPr>
      <xdr:spPr>
        <a:xfrm>
          <a:off x="9258300" y="91580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2985CD74-A350-491F-9A62-1A3F2F04DBD9}"/>
            </a:ext>
          </a:extLst>
        </xdr:cNvPr>
        <xdr:cNvCxnSpPr/>
      </xdr:nvCxnSpPr>
      <xdr:spPr>
        <a:xfrm>
          <a:off x="9154160" y="9379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C7BAAA73-14CF-480C-88A4-E0D63D42343B}"/>
            </a:ext>
          </a:extLst>
        </xdr:cNvPr>
        <xdr:cNvSpPr txBox="1"/>
      </xdr:nvSpPr>
      <xdr:spPr>
        <a:xfrm>
          <a:off x="9258300" y="10394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9F39BF39-867B-4171-9531-E4F1B18A66A4}"/>
            </a:ext>
          </a:extLst>
        </xdr:cNvPr>
        <xdr:cNvSpPr/>
      </xdr:nvSpPr>
      <xdr:spPr>
        <a:xfrm>
          <a:off x="9192260" y="105434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3C10AD07-D492-447A-89F8-7D9FC12A62A2}"/>
            </a:ext>
          </a:extLst>
        </xdr:cNvPr>
        <xdr:cNvSpPr/>
      </xdr:nvSpPr>
      <xdr:spPr>
        <a:xfrm>
          <a:off x="8445500" y="10559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5E762777-729F-4D15-A188-80E053081631}"/>
            </a:ext>
          </a:extLst>
        </xdr:cNvPr>
        <xdr:cNvSpPr/>
      </xdr:nvSpPr>
      <xdr:spPr>
        <a:xfrm>
          <a:off x="7670800" y="10560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D41DF7F0-7B79-4957-AC9F-D3E5165CD5C5}"/>
            </a:ext>
          </a:extLst>
        </xdr:cNvPr>
        <xdr:cNvSpPr/>
      </xdr:nvSpPr>
      <xdr:spPr>
        <a:xfrm>
          <a:off x="6873240" y="10555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8BDA6015-5037-4334-9826-C9867EF8367E}"/>
            </a:ext>
          </a:extLst>
        </xdr:cNvPr>
        <xdr:cNvSpPr/>
      </xdr:nvSpPr>
      <xdr:spPr>
        <a:xfrm>
          <a:off x="6098540" y="10506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91F3CD0-06D8-47C9-AEC9-8A3D3166AF7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7D63987-D3B9-4660-8128-B7D6786EFDF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996008E-2AC5-482C-AB17-4D09D1571F0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C0E1D9F-888D-4561-B2A3-A5742F33394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F3C8861-0968-4E5C-817B-5900B79E9D4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151306</xdr:rowOff>
    </xdr:from>
    <xdr:to>
      <xdr:col>55</xdr:col>
      <xdr:colOff>50800</xdr:colOff>
      <xdr:row>63</xdr:row>
      <xdr:rowOff>81456</xdr:rowOff>
    </xdr:to>
    <xdr:sp macro="" textlink="">
      <xdr:nvSpPr>
        <xdr:cNvPr id="244" name="楕円 243">
          <a:extLst>
            <a:ext uri="{FF2B5EF4-FFF2-40B4-BE49-F238E27FC236}">
              <a16:creationId xmlns:a16="http://schemas.microsoft.com/office/drawing/2014/main" id="{12A8A2C5-095C-4C77-B402-DF52A752C5DA}"/>
            </a:ext>
          </a:extLst>
        </xdr:cNvPr>
        <xdr:cNvSpPr/>
      </xdr:nvSpPr>
      <xdr:spPr>
        <a:xfrm>
          <a:off x="9192260" y="105449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129733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31DBA60A-FFC6-4B59-B786-2DE21B92EB59}"/>
            </a:ext>
          </a:extLst>
        </xdr:cNvPr>
        <xdr:cNvSpPr txBox="1"/>
      </xdr:nvSpPr>
      <xdr:spPr>
        <a:xfrm>
          <a:off x="9258300" y="1052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153767</xdr:rowOff>
    </xdr:from>
    <xdr:to>
      <xdr:col>50</xdr:col>
      <xdr:colOff>165100</xdr:colOff>
      <xdr:row>63</xdr:row>
      <xdr:rowOff>83917</xdr:rowOff>
    </xdr:to>
    <xdr:sp macro="" textlink="">
      <xdr:nvSpPr>
        <xdr:cNvPr id="246" name="楕円 245">
          <a:extLst>
            <a:ext uri="{FF2B5EF4-FFF2-40B4-BE49-F238E27FC236}">
              <a16:creationId xmlns:a16="http://schemas.microsoft.com/office/drawing/2014/main" id="{247672B8-B3FC-47B3-A085-EA24B3CCDB96}"/>
            </a:ext>
          </a:extLst>
        </xdr:cNvPr>
        <xdr:cNvSpPr/>
      </xdr:nvSpPr>
      <xdr:spPr>
        <a:xfrm>
          <a:off x="8445500" y="105474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30656</xdr:rowOff>
    </xdr:from>
    <xdr:to>
      <xdr:col>55</xdr:col>
      <xdr:colOff>0</xdr:colOff>
      <xdr:row>63</xdr:row>
      <xdr:rowOff>33117</xdr:rowOff>
    </xdr:to>
    <xdr:cxnSp macro="">
      <xdr:nvCxnSpPr>
        <xdr:cNvPr id="247" name="直線コネクタ 246">
          <a:extLst>
            <a:ext uri="{FF2B5EF4-FFF2-40B4-BE49-F238E27FC236}">
              <a16:creationId xmlns:a16="http://schemas.microsoft.com/office/drawing/2014/main" id="{9867C3F4-5722-4B88-9C21-CE0BF9B7410B}"/>
            </a:ext>
          </a:extLst>
        </xdr:cNvPr>
        <xdr:cNvCxnSpPr/>
      </xdr:nvCxnSpPr>
      <xdr:spPr>
        <a:xfrm flipV="1">
          <a:off x="8496300" y="10591976"/>
          <a:ext cx="723900" cy="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156685</xdr:rowOff>
    </xdr:from>
    <xdr:to>
      <xdr:col>46</xdr:col>
      <xdr:colOff>38100</xdr:colOff>
      <xdr:row>63</xdr:row>
      <xdr:rowOff>86835</xdr:rowOff>
    </xdr:to>
    <xdr:sp macro="" textlink="">
      <xdr:nvSpPr>
        <xdr:cNvPr id="248" name="楕円 247">
          <a:extLst>
            <a:ext uri="{FF2B5EF4-FFF2-40B4-BE49-F238E27FC236}">
              <a16:creationId xmlns:a16="http://schemas.microsoft.com/office/drawing/2014/main" id="{6BD82875-88F2-4848-AF7F-58D29BBDB8F1}"/>
            </a:ext>
          </a:extLst>
        </xdr:cNvPr>
        <xdr:cNvSpPr/>
      </xdr:nvSpPr>
      <xdr:spPr>
        <a:xfrm>
          <a:off x="7670800" y="105503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33117</xdr:rowOff>
    </xdr:from>
    <xdr:to>
      <xdr:col>50</xdr:col>
      <xdr:colOff>114300</xdr:colOff>
      <xdr:row>63</xdr:row>
      <xdr:rowOff>36035</xdr:rowOff>
    </xdr:to>
    <xdr:cxnSp macro="">
      <xdr:nvCxnSpPr>
        <xdr:cNvPr id="249" name="直線コネクタ 248">
          <a:extLst>
            <a:ext uri="{FF2B5EF4-FFF2-40B4-BE49-F238E27FC236}">
              <a16:creationId xmlns:a16="http://schemas.microsoft.com/office/drawing/2014/main" id="{B372C97C-F545-4D32-AF23-7600AC819A6D}"/>
            </a:ext>
          </a:extLst>
        </xdr:cNvPr>
        <xdr:cNvCxnSpPr/>
      </xdr:nvCxnSpPr>
      <xdr:spPr>
        <a:xfrm flipV="1">
          <a:off x="7713980" y="10594437"/>
          <a:ext cx="782320" cy="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166346</xdr:rowOff>
    </xdr:from>
    <xdr:to>
      <xdr:col>41</xdr:col>
      <xdr:colOff>101600</xdr:colOff>
      <xdr:row>63</xdr:row>
      <xdr:rowOff>96496</xdr:rowOff>
    </xdr:to>
    <xdr:sp macro="" textlink="">
      <xdr:nvSpPr>
        <xdr:cNvPr id="250" name="楕円 249">
          <a:extLst>
            <a:ext uri="{FF2B5EF4-FFF2-40B4-BE49-F238E27FC236}">
              <a16:creationId xmlns:a16="http://schemas.microsoft.com/office/drawing/2014/main" id="{28EE173E-67B0-49AF-B9BF-FF20F1762A16}"/>
            </a:ext>
          </a:extLst>
        </xdr:cNvPr>
        <xdr:cNvSpPr/>
      </xdr:nvSpPr>
      <xdr:spPr>
        <a:xfrm>
          <a:off x="6873240" y="10560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36035</xdr:rowOff>
    </xdr:from>
    <xdr:to>
      <xdr:col>45</xdr:col>
      <xdr:colOff>177800</xdr:colOff>
      <xdr:row>63</xdr:row>
      <xdr:rowOff>45696</xdr:rowOff>
    </xdr:to>
    <xdr:cxnSp macro="">
      <xdr:nvCxnSpPr>
        <xdr:cNvPr id="251" name="直線コネクタ 250">
          <a:extLst>
            <a:ext uri="{FF2B5EF4-FFF2-40B4-BE49-F238E27FC236}">
              <a16:creationId xmlns:a16="http://schemas.microsoft.com/office/drawing/2014/main" id="{5B9D1006-6D0C-48CA-8270-AB66FA68C4FE}"/>
            </a:ext>
          </a:extLst>
        </xdr:cNvPr>
        <xdr:cNvCxnSpPr/>
      </xdr:nvCxnSpPr>
      <xdr:spPr>
        <a:xfrm flipV="1">
          <a:off x="6924040" y="10597355"/>
          <a:ext cx="789940" cy="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3231</xdr:rowOff>
    </xdr:from>
    <xdr:to>
      <xdr:col>36</xdr:col>
      <xdr:colOff>165100</xdr:colOff>
      <xdr:row>63</xdr:row>
      <xdr:rowOff>104831</xdr:rowOff>
    </xdr:to>
    <xdr:sp macro="" textlink="">
      <xdr:nvSpPr>
        <xdr:cNvPr id="252" name="楕円 251">
          <a:extLst>
            <a:ext uri="{FF2B5EF4-FFF2-40B4-BE49-F238E27FC236}">
              <a16:creationId xmlns:a16="http://schemas.microsoft.com/office/drawing/2014/main" id="{FE20F889-D1DC-45FF-BA38-FBD798710EAB}"/>
            </a:ext>
          </a:extLst>
        </xdr:cNvPr>
        <xdr:cNvSpPr/>
      </xdr:nvSpPr>
      <xdr:spPr>
        <a:xfrm>
          <a:off x="6098540" y="1056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45696</xdr:rowOff>
    </xdr:from>
    <xdr:to>
      <xdr:col>41</xdr:col>
      <xdr:colOff>50800</xdr:colOff>
      <xdr:row>63</xdr:row>
      <xdr:rowOff>54031</xdr:rowOff>
    </xdr:to>
    <xdr:cxnSp macro="">
      <xdr:nvCxnSpPr>
        <xdr:cNvPr id="253" name="直線コネクタ 252">
          <a:extLst>
            <a:ext uri="{FF2B5EF4-FFF2-40B4-BE49-F238E27FC236}">
              <a16:creationId xmlns:a16="http://schemas.microsoft.com/office/drawing/2014/main" id="{52191188-52C2-4D51-9CAD-A58E1850BDE7}"/>
            </a:ext>
          </a:extLst>
        </xdr:cNvPr>
        <xdr:cNvCxnSpPr/>
      </xdr:nvCxnSpPr>
      <xdr:spPr>
        <a:xfrm flipV="1">
          <a:off x="6149340" y="10607016"/>
          <a:ext cx="774700" cy="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87276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AEEB2DDC-15F6-4BD4-9FA2-144770EA67B9}"/>
            </a:ext>
          </a:extLst>
        </xdr:cNvPr>
        <xdr:cNvSpPr txBox="1"/>
      </xdr:nvSpPr>
      <xdr:spPr>
        <a:xfrm>
          <a:off x="8214575" y="1064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88502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34B12FBF-F930-41A0-A6AE-E993B860B429}"/>
            </a:ext>
          </a:extLst>
        </xdr:cNvPr>
        <xdr:cNvSpPr txBox="1"/>
      </xdr:nvSpPr>
      <xdr:spPr>
        <a:xfrm>
          <a:off x="7444955" y="1064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39514366-6205-4036-9A68-EF4429E7C870}"/>
            </a:ext>
          </a:extLst>
        </xdr:cNvPr>
        <xdr:cNvSpPr txBox="1"/>
      </xdr:nvSpPr>
      <xdr:spPr>
        <a:xfrm>
          <a:off x="6670255" y="1033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A95A2480-77E1-46EB-AF8E-DEF690D4A8F2}"/>
            </a:ext>
          </a:extLst>
        </xdr:cNvPr>
        <xdr:cNvSpPr txBox="1"/>
      </xdr:nvSpPr>
      <xdr:spPr>
        <a:xfrm>
          <a:off x="5872695" y="1028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100444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E51F0A4B-91F1-42BA-834F-93D123EA8B32}"/>
            </a:ext>
          </a:extLst>
        </xdr:cNvPr>
        <xdr:cNvSpPr txBox="1"/>
      </xdr:nvSpPr>
      <xdr:spPr>
        <a:xfrm>
          <a:off x="8214575" y="1032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103362</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38F1F4D5-98DB-4637-98E5-65FC57411268}"/>
            </a:ext>
          </a:extLst>
        </xdr:cNvPr>
        <xdr:cNvSpPr txBox="1"/>
      </xdr:nvSpPr>
      <xdr:spPr>
        <a:xfrm>
          <a:off x="7444955" y="1032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87623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EBBE9430-D469-4DDB-9576-58EDA1CA4345}"/>
            </a:ext>
          </a:extLst>
        </xdr:cNvPr>
        <xdr:cNvSpPr txBox="1"/>
      </xdr:nvSpPr>
      <xdr:spPr>
        <a:xfrm>
          <a:off x="6670255" y="1064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95958</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5797BC86-76CF-4C4C-AA1D-EAAC6D738236}"/>
            </a:ext>
          </a:extLst>
        </xdr:cNvPr>
        <xdr:cNvSpPr txBox="1"/>
      </xdr:nvSpPr>
      <xdr:spPr>
        <a:xfrm>
          <a:off x="5872695" y="1065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E981671-90AA-46BE-AF4C-C2A2449B058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DD79CB1-BAC7-438C-A2B2-39D9032EA52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46C9768-AFE2-400C-ADC4-849E6060F05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93B1A77-A898-4D8A-96E0-6715427A3DC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523FEC5-DD3A-42B3-9215-49904B921AF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D532327-5357-45C5-9CC2-0FC4D59B96D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D8B7237-4F85-493C-9369-231CCC92D63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077917C-5057-4396-96F9-5F827CC1FE8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69268DC1-AE6C-4C73-A60B-8D3280BADC2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143DF99E-9CFC-4B5A-B820-5D7BE0C9355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F3DFF6A-3318-4871-A673-43D83429B8C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35E8C0D0-847A-4E23-A0CD-C4BE31E300DA}"/>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53CF0C5D-AFC3-4187-9FF1-BB4555CE4365}"/>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B22E0F56-AAC9-48F7-94EE-5721DF944A99}"/>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864F84BA-7412-4E52-96C1-A2565B8FB4B4}"/>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A1E99356-54E4-4743-918B-3B23D088715D}"/>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8053310B-91CD-4B90-8423-F2D8D3ECB42C}"/>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637533D4-3C0D-4105-A587-F185EFFBE5F3}"/>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8F6B2B2D-F799-42D8-BBED-7348AC8DBBBC}"/>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23F3D169-B860-4148-A688-FF13EC6B04A7}"/>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B609AB47-5E63-4DCF-8DCC-5E28E1C1C649}"/>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E85D1E72-39C7-4BC8-A22D-0F38F1D686E8}"/>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411BA332-4C6A-432A-8C37-42ECE8CB23FE}"/>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EC8E422-B4E7-40ED-A1B8-2D67B050478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852EF1B3-1EC8-4003-88C2-6FFDCDE5FD1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A32E5047-28DC-4B93-9388-B884B20FEC5F}"/>
            </a:ext>
          </a:extLst>
        </xdr:cNvPr>
        <xdr:cNvCxnSpPr/>
      </xdr:nvCxnSpPr>
      <xdr:spPr>
        <a:xfrm flipV="1">
          <a:off x="4086225" y="13084628"/>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13D3F9F6-2646-453E-A663-2EC66CCA9C13}"/>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A76C6C5F-950F-4B50-B6FF-A881D2F229FE}"/>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47387477-F131-4179-AB7B-E6B8E1331473}"/>
            </a:ext>
          </a:extLst>
        </xdr:cNvPr>
        <xdr:cNvSpPr txBox="1"/>
      </xdr:nvSpPr>
      <xdr:spPr>
        <a:xfrm>
          <a:off x="4124960" y="128674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FAF4F40D-D39A-4939-AEC4-DA1ACFAFA1B2}"/>
            </a:ext>
          </a:extLst>
        </xdr:cNvPr>
        <xdr:cNvCxnSpPr/>
      </xdr:nvCxnSpPr>
      <xdr:spPr>
        <a:xfrm>
          <a:off x="4020820" y="13084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A9EB34C6-156E-476B-A721-51EC60474F06}"/>
            </a:ext>
          </a:extLst>
        </xdr:cNvPr>
        <xdr:cNvSpPr txBox="1"/>
      </xdr:nvSpPr>
      <xdr:spPr>
        <a:xfrm>
          <a:off x="4124960" y="13831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DF7E16E1-43B8-45E4-AEEB-A231AAE4FDB6}"/>
            </a:ext>
          </a:extLst>
        </xdr:cNvPr>
        <xdr:cNvSpPr/>
      </xdr:nvSpPr>
      <xdr:spPr>
        <a:xfrm>
          <a:off x="4036060" y="1397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EDF5D850-5E66-4560-999D-B17B23F72C19}"/>
            </a:ext>
          </a:extLst>
        </xdr:cNvPr>
        <xdr:cNvSpPr/>
      </xdr:nvSpPr>
      <xdr:spPr>
        <a:xfrm>
          <a:off x="3312160" y="1390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B911DB75-979F-4DC7-9CF2-268EDD7E8CFD}"/>
            </a:ext>
          </a:extLst>
        </xdr:cNvPr>
        <xdr:cNvSpPr/>
      </xdr:nvSpPr>
      <xdr:spPr>
        <a:xfrm>
          <a:off x="251460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4A4491D2-50B4-4ACB-A978-4C26DD9C647F}"/>
            </a:ext>
          </a:extLst>
        </xdr:cNvPr>
        <xdr:cNvSpPr/>
      </xdr:nvSpPr>
      <xdr:spPr>
        <a:xfrm>
          <a:off x="1739900" y="1395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EB2D798D-56DF-4C75-8B64-BC3A8772C937}"/>
            </a:ext>
          </a:extLst>
        </xdr:cNvPr>
        <xdr:cNvSpPr/>
      </xdr:nvSpPr>
      <xdr:spPr>
        <a:xfrm>
          <a:off x="96520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EE993DF-D40C-40A4-8D97-89FDA192833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6692557-1D73-49FD-9AE6-BECE85314E71}"/>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DEEDAD3-624A-4FCA-A63E-775CA1392DC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986C6E7-5E90-4E84-BC04-20C67FE69CE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2D1D150-64D9-4F10-8381-9D48818C642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37919</xdr:rowOff>
    </xdr:from>
    <xdr:to>
      <xdr:col>24</xdr:col>
      <xdr:colOff>114300</xdr:colOff>
      <xdr:row>84</xdr:row>
      <xdr:rowOff>139519</xdr:rowOff>
    </xdr:to>
    <xdr:sp macro="" textlink="">
      <xdr:nvSpPr>
        <xdr:cNvPr id="303" name="楕円 302">
          <a:extLst>
            <a:ext uri="{FF2B5EF4-FFF2-40B4-BE49-F238E27FC236}">
              <a16:creationId xmlns:a16="http://schemas.microsoft.com/office/drawing/2014/main" id="{86AC0063-C9B4-4E8C-BDF0-FA3198A0D64F}"/>
            </a:ext>
          </a:extLst>
        </xdr:cNvPr>
        <xdr:cNvSpPr/>
      </xdr:nvSpPr>
      <xdr:spPr>
        <a:xfrm>
          <a:off x="403606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16346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E8BC5C9B-3C10-4BC1-9618-A714851FEBAE}"/>
            </a:ext>
          </a:extLst>
        </xdr:cNvPr>
        <xdr:cNvSpPr txBox="1"/>
      </xdr:nvSpPr>
      <xdr:spPr>
        <a:xfrm>
          <a:off x="4124960" y="1409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5262</xdr:rowOff>
    </xdr:from>
    <xdr:to>
      <xdr:col>20</xdr:col>
      <xdr:colOff>38100</xdr:colOff>
      <xdr:row>84</xdr:row>
      <xdr:rowOff>106862</xdr:rowOff>
    </xdr:to>
    <xdr:sp macro="" textlink="">
      <xdr:nvSpPr>
        <xdr:cNvPr id="305" name="楕円 304">
          <a:extLst>
            <a:ext uri="{FF2B5EF4-FFF2-40B4-BE49-F238E27FC236}">
              <a16:creationId xmlns:a16="http://schemas.microsoft.com/office/drawing/2014/main" id="{131AA73E-30F2-47D4-9CE5-065AD0548A88}"/>
            </a:ext>
          </a:extLst>
        </xdr:cNvPr>
        <xdr:cNvSpPr/>
      </xdr:nvSpPr>
      <xdr:spPr>
        <a:xfrm>
          <a:off x="3312160" y="140870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56062</xdr:rowOff>
    </xdr:from>
    <xdr:to>
      <xdr:col>24</xdr:col>
      <xdr:colOff>63500</xdr:colOff>
      <xdr:row>84</xdr:row>
      <xdr:rowOff>88719</xdr:rowOff>
    </xdr:to>
    <xdr:cxnSp macro="">
      <xdr:nvCxnSpPr>
        <xdr:cNvPr id="306" name="直線コネクタ 305">
          <a:extLst>
            <a:ext uri="{FF2B5EF4-FFF2-40B4-BE49-F238E27FC236}">
              <a16:creationId xmlns:a16="http://schemas.microsoft.com/office/drawing/2014/main" id="{1ACAE5C6-B8EE-4974-9CE8-467AB8569716}"/>
            </a:ext>
          </a:extLst>
        </xdr:cNvPr>
        <xdr:cNvCxnSpPr/>
      </xdr:nvCxnSpPr>
      <xdr:spPr>
        <a:xfrm>
          <a:off x="3355340" y="14137822"/>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145687</xdr:rowOff>
    </xdr:from>
    <xdr:to>
      <xdr:col>15</xdr:col>
      <xdr:colOff>101600</xdr:colOff>
      <xdr:row>84</xdr:row>
      <xdr:rowOff>75837</xdr:rowOff>
    </xdr:to>
    <xdr:sp macro="" textlink="">
      <xdr:nvSpPr>
        <xdr:cNvPr id="307" name="楕円 306">
          <a:extLst>
            <a:ext uri="{FF2B5EF4-FFF2-40B4-BE49-F238E27FC236}">
              <a16:creationId xmlns:a16="http://schemas.microsoft.com/office/drawing/2014/main" id="{7324ECFE-A394-42EA-95BD-ED0380124267}"/>
            </a:ext>
          </a:extLst>
        </xdr:cNvPr>
        <xdr:cNvSpPr/>
      </xdr:nvSpPr>
      <xdr:spPr>
        <a:xfrm>
          <a:off x="2514600" y="140598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25037</xdr:rowOff>
    </xdr:from>
    <xdr:to>
      <xdr:col>19</xdr:col>
      <xdr:colOff>177800</xdr:colOff>
      <xdr:row>84</xdr:row>
      <xdr:rowOff>56062</xdr:rowOff>
    </xdr:to>
    <xdr:cxnSp macro="">
      <xdr:nvCxnSpPr>
        <xdr:cNvPr id="308" name="直線コネクタ 307">
          <a:extLst>
            <a:ext uri="{FF2B5EF4-FFF2-40B4-BE49-F238E27FC236}">
              <a16:creationId xmlns:a16="http://schemas.microsoft.com/office/drawing/2014/main" id="{801E431A-1998-4396-9AE0-BB5B35C51DB2}"/>
            </a:ext>
          </a:extLst>
        </xdr:cNvPr>
        <xdr:cNvCxnSpPr/>
      </xdr:nvCxnSpPr>
      <xdr:spPr>
        <a:xfrm>
          <a:off x="2565400" y="14106797"/>
          <a:ext cx="78994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113030</xdr:rowOff>
    </xdr:from>
    <xdr:to>
      <xdr:col>10</xdr:col>
      <xdr:colOff>165100</xdr:colOff>
      <xdr:row>84</xdr:row>
      <xdr:rowOff>43180</xdr:rowOff>
    </xdr:to>
    <xdr:sp macro="" textlink="">
      <xdr:nvSpPr>
        <xdr:cNvPr id="309" name="楕円 308">
          <a:extLst>
            <a:ext uri="{FF2B5EF4-FFF2-40B4-BE49-F238E27FC236}">
              <a16:creationId xmlns:a16="http://schemas.microsoft.com/office/drawing/2014/main" id="{6EA82389-D505-4A47-9E55-7D27F7C0EC77}"/>
            </a:ext>
          </a:extLst>
        </xdr:cNvPr>
        <xdr:cNvSpPr/>
      </xdr:nvSpPr>
      <xdr:spPr>
        <a:xfrm>
          <a:off x="173990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163830</xdr:rowOff>
    </xdr:from>
    <xdr:to>
      <xdr:col>15</xdr:col>
      <xdr:colOff>50800</xdr:colOff>
      <xdr:row>84</xdr:row>
      <xdr:rowOff>25037</xdr:rowOff>
    </xdr:to>
    <xdr:cxnSp macro="">
      <xdr:nvCxnSpPr>
        <xdr:cNvPr id="310" name="直線コネクタ 309">
          <a:extLst>
            <a:ext uri="{FF2B5EF4-FFF2-40B4-BE49-F238E27FC236}">
              <a16:creationId xmlns:a16="http://schemas.microsoft.com/office/drawing/2014/main" id="{61442DB8-BF79-4C7F-AA7D-749932DA2C41}"/>
            </a:ext>
          </a:extLst>
        </xdr:cNvPr>
        <xdr:cNvCxnSpPr/>
      </xdr:nvCxnSpPr>
      <xdr:spPr>
        <a:xfrm>
          <a:off x="1790700" y="14077950"/>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78739</xdr:rowOff>
    </xdr:from>
    <xdr:to>
      <xdr:col>6</xdr:col>
      <xdr:colOff>38100</xdr:colOff>
      <xdr:row>84</xdr:row>
      <xdr:rowOff>8889</xdr:rowOff>
    </xdr:to>
    <xdr:sp macro="" textlink="">
      <xdr:nvSpPr>
        <xdr:cNvPr id="311" name="楕円 310">
          <a:extLst>
            <a:ext uri="{FF2B5EF4-FFF2-40B4-BE49-F238E27FC236}">
              <a16:creationId xmlns:a16="http://schemas.microsoft.com/office/drawing/2014/main" id="{F1575CDF-5A3C-421E-AE84-38ED39B5F1A2}"/>
            </a:ext>
          </a:extLst>
        </xdr:cNvPr>
        <xdr:cNvSpPr/>
      </xdr:nvSpPr>
      <xdr:spPr>
        <a:xfrm>
          <a:off x="965200" y="139928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129539</xdr:rowOff>
    </xdr:from>
    <xdr:to>
      <xdr:col>10</xdr:col>
      <xdr:colOff>114300</xdr:colOff>
      <xdr:row>83</xdr:row>
      <xdr:rowOff>163830</xdr:rowOff>
    </xdr:to>
    <xdr:cxnSp macro="">
      <xdr:nvCxnSpPr>
        <xdr:cNvPr id="312" name="直線コネクタ 311">
          <a:extLst>
            <a:ext uri="{FF2B5EF4-FFF2-40B4-BE49-F238E27FC236}">
              <a16:creationId xmlns:a16="http://schemas.microsoft.com/office/drawing/2014/main" id="{1CE82D70-C839-4ADA-B8DC-8C5ED17BD0E6}"/>
            </a:ext>
          </a:extLst>
        </xdr:cNvPr>
        <xdr:cNvCxnSpPr/>
      </xdr:nvCxnSpPr>
      <xdr:spPr>
        <a:xfrm>
          <a:off x="1008380" y="14043659"/>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9508FE73-9C95-4C86-967D-872C795BBB51}"/>
            </a:ext>
          </a:extLst>
        </xdr:cNvPr>
        <xdr:cNvSpPr txBox="1"/>
      </xdr:nvSpPr>
      <xdr:spPr>
        <a:xfrm>
          <a:off x="3170564" y="1368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EB41C617-C000-49B2-A393-808EA428F99E}"/>
            </a:ext>
          </a:extLst>
        </xdr:cNvPr>
        <xdr:cNvSpPr txBox="1"/>
      </xdr:nvSpPr>
      <xdr:spPr>
        <a:xfrm>
          <a:off x="2385704" y="1366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a:extLst>
            <a:ext uri="{FF2B5EF4-FFF2-40B4-BE49-F238E27FC236}">
              <a16:creationId xmlns:a16="http://schemas.microsoft.com/office/drawing/2014/main" id="{D5DEC717-E48D-473A-9451-7D65930AAFAC}"/>
            </a:ext>
          </a:extLst>
        </xdr:cNvPr>
        <xdr:cNvSpPr txBox="1"/>
      </xdr:nvSpPr>
      <xdr:spPr>
        <a:xfrm>
          <a:off x="1611004" y="1373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FEA8FD39-562D-498A-923D-245BD72A058F}"/>
            </a:ext>
          </a:extLst>
        </xdr:cNvPr>
        <xdr:cNvSpPr txBox="1"/>
      </xdr:nvSpPr>
      <xdr:spPr>
        <a:xfrm>
          <a:off x="836304" y="1374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97989</xdr:rowOff>
    </xdr:from>
    <xdr:ext cx="405111" cy="259045"/>
    <xdr:sp macro="" textlink="">
      <xdr:nvSpPr>
        <xdr:cNvPr id="317" name="n_1mainValue【公営住宅】&#10;有形固定資産減価償却率">
          <a:extLst>
            <a:ext uri="{FF2B5EF4-FFF2-40B4-BE49-F238E27FC236}">
              <a16:creationId xmlns:a16="http://schemas.microsoft.com/office/drawing/2014/main" id="{81F7C07A-9D8F-4FAA-8B6D-7A5DF6E5DF0F}"/>
            </a:ext>
          </a:extLst>
        </xdr:cNvPr>
        <xdr:cNvSpPr txBox="1"/>
      </xdr:nvSpPr>
      <xdr:spPr>
        <a:xfrm>
          <a:off x="3170564" y="1417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66964</xdr:rowOff>
    </xdr:from>
    <xdr:ext cx="405111" cy="259045"/>
    <xdr:sp macro="" textlink="">
      <xdr:nvSpPr>
        <xdr:cNvPr id="318" name="n_2mainValue【公営住宅】&#10;有形固定資産減価償却率">
          <a:extLst>
            <a:ext uri="{FF2B5EF4-FFF2-40B4-BE49-F238E27FC236}">
              <a16:creationId xmlns:a16="http://schemas.microsoft.com/office/drawing/2014/main" id="{3C29AF93-666E-4492-9D4E-2DD6B8DF10E6}"/>
            </a:ext>
          </a:extLst>
        </xdr:cNvPr>
        <xdr:cNvSpPr txBox="1"/>
      </xdr:nvSpPr>
      <xdr:spPr>
        <a:xfrm>
          <a:off x="2385704" y="1414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34307</xdr:rowOff>
    </xdr:from>
    <xdr:ext cx="405111" cy="259045"/>
    <xdr:sp macro="" textlink="">
      <xdr:nvSpPr>
        <xdr:cNvPr id="319" name="n_3mainValue【公営住宅】&#10;有形固定資産減価償却率">
          <a:extLst>
            <a:ext uri="{FF2B5EF4-FFF2-40B4-BE49-F238E27FC236}">
              <a16:creationId xmlns:a16="http://schemas.microsoft.com/office/drawing/2014/main" id="{82F012E3-6A08-4DBA-97C3-FF09FEBBDE97}"/>
            </a:ext>
          </a:extLst>
        </xdr:cNvPr>
        <xdr:cNvSpPr txBox="1"/>
      </xdr:nvSpPr>
      <xdr:spPr>
        <a:xfrm>
          <a:off x="1611004"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xdr:rowOff>
    </xdr:from>
    <xdr:ext cx="405111" cy="259045"/>
    <xdr:sp macro="" textlink="">
      <xdr:nvSpPr>
        <xdr:cNvPr id="320" name="n_4mainValue【公営住宅】&#10;有形固定資産減価償却率">
          <a:extLst>
            <a:ext uri="{FF2B5EF4-FFF2-40B4-BE49-F238E27FC236}">
              <a16:creationId xmlns:a16="http://schemas.microsoft.com/office/drawing/2014/main" id="{23EEBB59-12AF-43AA-8717-A377CB4C5DC1}"/>
            </a:ext>
          </a:extLst>
        </xdr:cNvPr>
        <xdr:cNvSpPr txBox="1"/>
      </xdr:nvSpPr>
      <xdr:spPr>
        <a:xfrm>
          <a:off x="83630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16071340-29D1-4B56-9D24-5078C5A89E1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D3B20FF-96B9-4E93-BA14-3084314829A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FC1FD7D7-FA55-4506-A6DD-BD05AAC95F4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FF78AC86-D8F9-4C47-B9CD-D2183BF426D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9927A0D5-9A9F-4678-B564-2BD0964DE92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30D2D764-E22B-41B6-8E59-6DAA0BD8D46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7F43243A-8E80-46B6-B6E6-CB8408B679B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2F6C969-9D7A-4961-9505-49EB34A1B31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1AB11DB5-BA59-48C9-8020-C7AAE247AB9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D6DFC0F-D909-4CC0-9EB5-C03EC5FC0B6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28168910-955D-4E4A-B29E-7C56CEC01F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FC5DC590-9BF2-4F4A-87F5-8F985118156C}"/>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4F36D301-B7B3-43DC-9AD8-F7A4FA79C06C}"/>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6F2AFFFE-1884-4D0B-9B15-3C2FC067D5AD}"/>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90FA254E-6935-4442-B137-F020585C54BC}"/>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D06ED2D3-44B8-4C6A-B1C9-4834D3197509}"/>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E7452E65-8CFD-4CA5-9C12-9369362354C7}"/>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9DA1C85F-6CB9-47C0-9FAF-60E854911C0E}"/>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BE1A7F75-5BED-44F6-9C58-17C5FEAA45D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9A0F32E5-006E-40F4-979C-0325D6873D5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6AB917B5-6A11-4C22-8BDB-2AF33B4F170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97CE58B9-7157-4FD5-A450-3533FBB6778F}"/>
            </a:ext>
          </a:extLst>
        </xdr:cNvPr>
        <xdr:cNvCxnSpPr/>
      </xdr:nvCxnSpPr>
      <xdr:spPr>
        <a:xfrm flipV="1">
          <a:off x="9219565" y="13144195"/>
          <a:ext cx="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7007A723-9F68-4C48-97B6-86D50C4ED0FC}"/>
            </a:ext>
          </a:extLst>
        </xdr:cNvPr>
        <xdr:cNvSpPr txBox="1"/>
      </xdr:nvSpPr>
      <xdr:spPr>
        <a:xfrm>
          <a:off x="9258300" y="144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92C20719-A692-4A2A-8494-D3A2467828F4}"/>
            </a:ext>
          </a:extLst>
        </xdr:cNvPr>
        <xdr:cNvCxnSpPr/>
      </xdr:nvCxnSpPr>
      <xdr:spPr>
        <a:xfrm>
          <a:off x="9154160" y="14452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B9AAFB48-D658-4BE0-9AD0-59B80C2ABBB2}"/>
            </a:ext>
          </a:extLst>
        </xdr:cNvPr>
        <xdr:cNvSpPr txBox="1"/>
      </xdr:nvSpPr>
      <xdr:spPr>
        <a:xfrm>
          <a:off x="9258300" y="129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0F0D091B-537C-482F-91EF-A7B3A54BB309}"/>
            </a:ext>
          </a:extLst>
        </xdr:cNvPr>
        <xdr:cNvCxnSpPr/>
      </xdr:nvCxnSpPr>
      <xdr:spPr>
        <a:xfrm>
          <a:off x="9154160" y="1314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4590</xdr:rowOff>
    </xdr:from>
    <xdr:ext cx="469744" cy="259045"/>
    <xdr:sp macro="" textlink="">
      <xdr:nvSpPr>
        <xdr:cNvPr id="347" name="【公営住宅】&#10;一人当たり面積平均値テキスト">
          <a:extLst>
            <a:ext uri="{FF2B5EF4-FFF2-40B4-BE49-F238E27FC236}">
              <a16:creationId xmlns:a16="http://schemas.microsoft.com/office/drawing/2014/main" id="{654EBE3D-1C55-4248-82B6-C51B68EC4A91}"/>
            </a:ext>
          </a:extLst>
        </xdr:cNvPr>
        <xdr:cNvSpPr txBox="1"/>
      </xdr:nvSpPr>
      <xdr:spPr>
        <a:xfrm>
          <a:off x="9258300" y="14253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BDDEDC03-1453-4FCF-896E-2FD091DCEBD7}"/>
            </a:ext>
          </a:extLst>
        </xdr:cNvPr>
        <xdr:cNvSpPr/>
      </xdr:nvSpPr>
      <xdr:spPr>
        <a:xfrm>
          <a:off x="9192260" y="142755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B39ED9C4-1DB7-4A0F-8CCA-0089692EA65F}"/>
            </a:ext>
          </a:extLst>
        </xdr:cNvPr>
        <xdr:cNvSpPr/>
      </xdr:nvSpPr>
      <xdr:spPr>
        <a:xfrm>
          <a:off x="8445500" y="1427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33F5A84D-8699-4534-B8FA-17B319966BAC}"/>
            </a:ext>
          </a:extLst>
        </xdr:cNvPr>
        <xdr:cNvSpPr/>
      </xdr:nvSpPr>
      <xdr:spPr>
        <a:xfrm>
          <a:off x="7670800" y="14277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5EAC52DF-F2F3-4E16-AA2E-A0D18BCC1806}"/>
            </a:ext>
          </a:extLst>
        </xdr:cNvPr>
        <xdr:cNvSpPr/>
      </xdr:nvSpPr>
      <xdr:spPr>
        <a:xfrm>
          <a:off x="6873240" y="1428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D1F5EBE4-7415-446B-8094-E5FE822B464F}"/>
            </a:ext>
          </a:extLst>
        </xdr:cNvPr>
        <xdr:cNvSpPr/>
      </xdr:nvSpPr>
      <xdr:spPr>
        <a:xfrm>
          <a:off x="6098540" y="1426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F132530-2EEB-4273-839E-FF602BE1F59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DF66C6A-3E38-49AD-8031-A556416C02A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824B391-B963-4404-96FC-684FCE52820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7A80E61-1BDB-4AA8-887D-E9EF7C85C81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6F8BC9A-01F8-4464-8AF0-0DD971C4791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136804</xdr:rowOff>
    </xdr:from>
    <xdr:to>
      <xdr:col>55</xdr:col>
      <xdr:colOff>50800</xdr:colOff>
      <xdr:row>84</xdr:row>
      <xdr:rowOff>66954</xdr:rowOff>
    </xdr:to>
    <xdr:sp macro="" textlink="">
      <xdr:nvSpPr>
        <xdr:cNvPr id="358" name="楕円 357">
          <a:extLst>
            <a:ext uri="{FF2B5EF4-FFF2-40B4-BE49-F238E27FC236}">
              <a16:creationId xmlns:a16="http://schemas.microsoft.com/office/drawing/2014/main" id="{18F7360D-1389-46BC-96AD-EFF78AD211F8}"/>
            </a:ext>
          </a:extLst>
        </xdr:cNvPr>
        <xdr:cNvSpPr/>
      </xdr:nvSpPr>
      <xdr:spPr>
        <a:xfrm>
          <a:off x="9192260" y="140509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159681</xdr:rowOff>
    </xdr:from>
    <xdr:ext cx="469744" cy="259045"/>
    <xdr:sp macro="" textlink="">
      <xdr:nvSpPr>
        <xdr:cNvPr id="359" name="【公営住宅】&#10;一人当たり面積該当値テキスト">
          <a:extLst>
            <a:ext uri="{FF2B5EF4-FFF2-40B4-BE49-F238E27FC236}">
              <a16:creationId xmlns:a16="http://schemas.microsoft.com/office/drawing/2014/main" id="{B9D38B77-7700-483C-93D9-EA1706B782A9}"/>
            </a:ext>
          </a:extLst>
        </xdr:cNvPr>
        <xdr:cNvSpPr txBox="1"/>
      </xdr:nvSpPr>
      <xdr:spPr>
        <a:xfrm>
          <a:off x="9258300" y="1390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140919</xdr:rowOff>
    </xdr:from>
    <xdr:to>
      <xdr:col>50</xdr:col>
      <xdr:colOff>165100</xdr:colOff>
      <xdr:row>84</xdr:row>
      <xdr:rowOff>71069</xdr:rowOff>
    </xdr:to>
    <xdr:sp macro="" textlink="">
      <xdr:nvSpPr>
        <xdr:cNvPr id="360" name="楕円 359">
          <a:extLst>
            <a:ext uri="{FF2B5EF4-FFF2-40B4-BE49-F238E27FC236}">
              <a16:creationId xmlns:a16="http://schemas.microsoft.com/office/drawing/2014/main" id="{4453AEFD-CB9D-428A-8445-7C17FC07CDB8}"/>
            </a:ext>
          </a:extLst>
        </xdr:cNvPr>
        <xdr:cNvSpPr/>
      </xdr:nvSpPr>
      <xdr:spPr>
        <a:xfrm>
          <a:off x="8445500" y="140550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16154</xdr:rowOff>
    </xdr:from>
    <xdr:to>
      <xdr:col>55</xdr:col>
      <xdr:colOff>0</xdr:colOff>
      <xdr:row>84</xdr:row>
      <xdr:rowOff>20269</xdr:rowOff>
    </xdr:to>
    <xdr:cxnSp macro="">
      <xdr:nvCxnSpPr>
        <xdr:cNvPr id="361" name="直線コネクタ 360">
          <a:extLst>
            <a:ext uri="{FF2B5EF4-FFF2-40B4-BE49-F238E27FC236}">
              <a16:creationId xmlns:a16="http://schemas.microsoft.com/office/drawing/2014/main" id="{714F8ECA-43ED-4E5C-B151-04683275F6BF}"/>
            </a:ext>
          </a:extLst>
        </xdr:cNvPr>
        <xdr:cNvCxnSpPr/>
      </xdr:nvCxnSpPr>
      <xdr:spPr>
        <a:xfrm flipV="1">
          <a:off x="8496300" y="14097914"/>
          <a:ext cx="7239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145720</xdr:rowOff>
    </xdr:from>
    <xdr:to>
      <xdr:col>46</xdr:col>
      <xdr:colOff>38100</xdr:colOff>
      <xdr:row>84</xdr:row>
      <xdr:rowOff>75870</xdr:rowOff>
    </xdr:to>
    <xdr:sp macro="" textlink="">
      <xdr:nvSpPr>
        <xdr:cNvPr id="362" name="楕円 361">
          <a:extLst>
            <a:ext uri="{FF2B5EF4-FFF2-40B4-BE49-F238E27FC236}">
              <a16:creationId xmlns:a16="http://schemas.microsoft.com/office/drawing/2014/main" id="{21568C00-E0B9-4DD4-943F-321EE4F93D8D}"/>
            </a:ext>
          </a:extLst>
        </xdr:cNvPr>
        <xdr:cNvSpPr/>
      </xdr:nvSpPr>
      <xdr:spPr>
        <a:xfrm>
          <a:off x="7670800" y="140598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20269</xdr:rowOff>
    </xdr:from>
    <xdr:to>
      <xdr:col>50</xdr:col>
      <xdr:colOff>114300</xdr:colOff>
      <xdr:row>84</xdr:row>
      <xdr:rowOff>25070</xdr:rowOff>
    </xdr:to>
    <xdr:cxnSp macro="">
      <xdr:nvCxnSpPr>
        <xdr:cNvPr id="363" name="直線コネクタ 362">
          <a:extLst>
            <a:ext uri="{FF2B5EF4-FFF2-40B4-BE49-F238E27FC236}">
              <a16:creationId xmlns:a16="http://schemas.microsoft.com/office/drawing/2014/main" id="{18BA0025-87E9-4AC3-BCAF-40FC32A1A36F}"/>
            </a:ext>
          </a:extLst>
        </xdr:cNvPr>
        <xdr:cNvCxnSpPr/>
      </xdr:nvCxnSpPr>
      <xdr:spPr>
        <a:xfrm flipV="1">
          <a:off x="7713980" y="14102029"/>
          <a:ext cx="78232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149377</xdr:rowOff>
    </xdr:from>
    <xdr:to>
      <xdr:col>41</xdr:col>
      <xdr:colOff>101600</xdr:colOff>
      <xdr:row>84</xdr:row>
      <xdr:rowOff>79527</xdr:rowOff>
    </xdr:to>
    <xdr:sp macro="" textlink="">
      <xdr:nvSpPr>
        <xdr:cNvPr id="364" name="楕円 363">
          <a:extLst>
            <a:ext uri="{FF2B5EF4-FFF2-40B4-BE49-F238E27FC236}">
              <a16:creationId xmlns:a16="http://schemas.microsoft.com/office/drawing/2014/main" id="{88524DD7-4EA8-420E-A22E-4DB356106610}"/>
            </a:ext>
          </a:extLst>
        </xdr:cNvPr>
        <xdr:cNvSpPr/>
      </xdr:nvSpPr>
      <xdr:spPr>
        <a:xfrm>
          <a:off x="6873240" y="140634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25070</xdr:rowOff>
    </xdr:from>
    <xdr:to>
      <xdr:col>45</xdr:col>
      <xdr:colOff>177800</xdr:colOff>
      <xdr:row>84</xdr:row>
      <xdr:rowOff>28727</xdr:rowOff>
    </xdr:to>
    <xdr:cxnSp macro="">
      <xdr:nvCxnSpPr>
        <xdr:cNvPr id="365" name="直線コネクタ 364">
          <a:extLst>
            <a:ext uri="{FF2B5EF4-FFF2-40B4-BE49-F238E27FC236}">
              <a16:creationId xmlns:a16="http://schemas.microsoft.com/office/drawing/2014/main" id="{96105A94-B111-452C-8FF9-3CAAD00A6F55}"/>
            </a:ext>
          </a:extLst>
        </xdr:cNvPr>
        <xdr:cNvCxnSpPr/>
      </xdr:nvCxnSpPr>
      <xdr:spPr>
        <a:xfrm flipV="1">
          <a:off x="6924040" y="14106830"/>
          <a:ext cx="78994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150292</xdr:rowOff>
    </xdr:from>
    <xdr:to>
      <xdr:col>36</xdr:col>
      <xdr:colOff>165100</xdr:colOff>
      <xdr:row>84</xdr:row>
      <xdr:rowOff>80442</xdr:rowOff>
    </xdr:to>
    <xdr:sp macro="" textlink="">
      <xdr:nvSpPr>
        <xdr:cNvPr id="366" name="楕円 365">
          <a:extLst>
            <a:ext uri="{FF2B5EF4-FFF2-40B4-BE49-F238E27FC236}">
              <a16:creationId xmlns:a16="http://schemas.microsoft.com/office/drawing/2014/main" id="{A6E60A41-1747-408C-868B-5B742C01B35C}"/>
            </a:ext>
          </a:extLst>
        </xdr:cNvPr>
        <xdr:cNvSpPr/>
      </xdr:nvSpPr>
      <xdr:spPr>
        <a:xfrm>
          <a:off x="6098540" y="140644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28727</xdr:rowOff>
    </xdr:from>
    <xdr:to>
      <xdr:col>41</xdr:col>
      <xdr:colOff>50800</xdr:colOff>
      <xdr:row>84</xdr:row>
      <xdr:rowOff>29642</xdr:rowOff>
    </xdr:to>
    <xdr:cxnSp macro="">
      <xdr:nvCxnSpPr>
        <xdr:cNvPr id="367" name="直線コネクタ 366">
          <a:extLst>
            <a:ext uri="{FF2B5EF4-FFF2-40B4-BE49-F238E27FC236}">
              <a16:creationId xmlns:a16="http://schemas.microsoft.com/office/drawing/2014/main" id="{0390E365-D949-4FA5-BD96-468308635FF9}"/>
            </a:ext>
          </a:extLst>
        </xdr:cNvPr>
        <xdr:cNvCxnSpPr/>
      </xdr:nvCxnSpPr>
      <xdr:spPr>
        <a:xfrm flipV="1">
          <a:off x="6149340" y="14110487"/>
          <a:ext cx="7747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119803</xdr:rowOff>
    </xdr:from>
    <xdr:ext cx="469744" cy="259045"/>
    <xdr:sp macro="" textlink="">
      <xdr:nvSpPr>
        <xdr:cNvPr id="368" name="n_1aveValue【公営住宅】&#10;一人当たり面積">
          <a:extLst>
            <a:ext uri="{FF2B5EF4-FFF2-40B4-BE49-F238E27FC236}">
              <a16:creationId xmlns:a16="http://schemas.microsoft.com/office/drawing/2014/main" id="{115D3816-3BC2-4A06-B1ED-B39F185CCE2D}"/>
            </a:ext>
          </a:extLst>
        </xdr:cNvPr>
        <xdr:cNvSpPr txBox="1"/>
      </xdr:nvSpPr>
      <xdr:spPr>
        <a:xfrm>
          <a:off x="8271587" y="1436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120718</xdr:rowOff>
    </xdr:from>
    <xdr:ext cx="469744" cy="259045"/>
    <xdr:sp macro="" textlink="">
      <xdr:nvSpPr>
        <xdr:cNvPr id="369" name="n_2aveValue【公営住宅】&#10;一人当たり面積">
          <a:extLst>
            <a:ext uri="{FF2B5EF4-FFF2-40B4-BE49-F238E27FC236}">
              <a16:creationId xmlns:a16="http://schemas.microsoft.com/office/drawing/2014/main" id="{54B9421A-3B9C-4803-BAAD-6C99C5CF4C04}"/>
            </a:ext>
          </a:extLst>
        </xdr:cNvPr>
        <xdr:cNvSpPr txBox="1"/>
      </xdr:nvSpPr>
      <xdr:spPr>
        <a:xfrm>
          <a:off x="7509587" y="1437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126889</xdr:rowOff>
    </xdr:from>
    <xdr:ext cx="469744" cy="259045"/>
    <xdr:sp macro="" textlink="">
      <xdr:nvSpPr>
        <xdr:cNvPr id="370" name="n_3aveValue【公営住宅】&#10;一人当たり面積">
          <a:extLst>
            <a:ext uri="{FF2B5EF4-FFF2-40B4-BE49-F238E27FC236}">
              <a16:creationId xmlns:a16="http://schemas.microsoft.com/office/drawing/2014/main" id="{D88F2D36-030D-4D5A-A9C5-6F85F9F5A0F8}"/>
            </a:ext>
          </a:extLst>
        </xdr:cNvPr>
        <xdr:cNvSpPr txBox="1"/>
      </xdr:nvSpPr>
      <xdr:spPr>
        <a:xfrm>
          <a:off x="6712027" y="1437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113174</xdr:rowOff>
    </xdr:from>
    <xdr:ext cx="469744" cy="259045"/>
    <xdr:sp macro="" textlink="">
      <xdr:nvSpPr>
        <xdr:cNvPr id="371" name="n_4aveValue【公営住宅】&#10;一人当たり面積">
          <a:extLst>
            <a:ext uri="{FF2B5EF4-FFF2-40B4-BE49-F238E27FC236}">
              <a16:creationId xmlns:a16="http://schemas.microsoft.com/office/drawing/2014/main" id="{CDBB2CF8-49A7-4C5A-8E3D-268049B4B23C}"/>
            </a:ext>
          </a:extLst>
        </xdr:cNvPr>
        <xdr:cNvSpPr txBox="1"/>
      </xdr:nvSpPr>
      <xdr:spPr>
        <a:xfrm>
          <a:off x="5937327" y="1436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87596</xdr:rowOff>
    </xdr:from>
    <xdr:ext cx="469744" cy="259045"/>
    <xdr:sp macro="" textlink="">
      <xdr:nvSpPr>
        <xdr:cNvPr id="372" name="n_1mainValue【公営住宅】&#10;一人当たり面積">
          <a:extLst>
            <a:ext uri="{FF2B5EF4-FFF2-40B4-BE49-F238E27FC236}">
              <a16:creationId xmlns:a16="http://schemas.microsoft.com/office/drawing/2014/main" id="{7590A42F-1A26-460A-9DB5-AF3CE0C68D87}"/>
            </a:ext>
          </a:extLst>
        </xdr:cNvPr>
        <xdr:cNvSpPr txBox="1"/>
      </xdr:nvSpPr>
      <xdr:spPr>
        <a:xfrm>
          <a:off x="8271587" y="1383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92397</xdr:rowOff>
    </xdr:from>
    <xdr:ext cx="469744" cy="259045"/>
    <xdr:sp macro="" textlink="">
      <xdr:nvSpPr>
        <xdr:cNvPr id="373" name="n_2mainValue【公営住宅】&#10;一人当たり面積">
          <a:extLst>
            <a:ext uri="{FF2B5EF4-FFF2-40B4-BE49-F238E27FC236}">
              <a16:creationId xmlns:a16="http://schemas.microsoft.com/office/drawing/2014/main" id="{FD2723C6-1733-462E-8289-0F3D392D49F3}"/>
            </a:ext>
          </a:extLst>
        </xdr:cNvPr>
        <xdr:cNvSpPr txBox="1"/>
      </xdr:nvSpPr>
      <xdr:spPr>
        <a:xfrm>
          <a:off x="7509587" y="1383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96054</xdr:rowOff>
    </xdr:from>
    <xdr:ext cx="469744" cy="259045"/>
    <xdr:sp macro="" textlink="">
      <xdr:nvSpPr>
        <xdr:cNvPr id="374" name="n_3mainValue【公営住宅】&#10;一人当たり面積">
          <a:extLst>
            <a:ext uri="{FF2B5EF4-FFF2-40B4-BE49-F238E27FC236}">
              <a16:creationId xmlns:a16="http://schemas.microsoft.com/office/drawing/2014/main" id="{D712D3DB-60AE-42C6-BB55-D3DAAED2C2F4}"/>
            </a:ext>
          </a:extLst>
        </xdr:cNvPr>
        <xdr:cNvSpPr txBox="1"/>
      </xdr:nvSpPr>
      <xdr:spPr>
        <a:xfrm>
          <a:off x="6712027" y="1384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96969</xdr:rowOff>
    </xdr:from>
    <xdr:ext cx="469744" cy="259045"/>
    <xdr:sp macro="" textlink="">
      <xdr:nvSpPr>
        <xdr:cNvPr id="375" name="n_4mainValue【公営住宅】&#10;一人当たり面積">
          <a:extLst>
            <a:ext uri="{FF2B5EF4-FFF2-40B4-BE49-F238E27FC236}">
              <a16:creationId xmlns:a16="http://schemas.microsoft.com/office/drawing/2014/main" id="{DF8FCF7A-7E81-4888-BFF6-4C769ACAB20C}"/>
            </a:ext>
          </a:extLst>
        </xdr:cNvPr>
        <xdr:cNvSpPr txBox="1"/>
      </xdr:nvSpPr>
      <xdr:spPr>
        <a:xfrm>
          <a:off x="5937327" y="13843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B12CE5D8-25CA-47AC-B905-38764F7C133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1CB5ECBC-CB3C-45FE-9E3E-0B3DCEB8C9F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6DCB407A-20B4-43D0-9B47-A8A01402A9B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A2B02D98-42E2-418C-94BD-41923CBD264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3E0987D5-5ABE-46A8-8407-1AED2C10DC7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34BE1161-D0E0-408D-B2F8-7B2057BB485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16F2AC3E-408D-404B-BEF1-6E7230529D4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1AFA654E-637E-4EA6-A5ED-AEF87F896B49}"/>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F0BC3159-7086-4029-8764-C5B32EF015C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62A06C09-DEEE-41FE-A008-1C94CE95710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5FB44375-48FD-4376-B14F-37773D6E8C0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655359E0-8513-44C5-8586-80FA5A89514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76EA3AEC-EB0C-4522-8CB6-CF923ACFF64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BC0DEE78-6293-4EFD-BBB5-97E57AC7E69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59026892-421F-4032-80A3-514D26A4E78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AE5E2276-143C-4D83-A9EA-3B262A1CD3B2}"/>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BFA5B405-E3DB-4830-8EEB-796067860C1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CCD7D4DF-91AC-4B09-8C80-4BBC5E77574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7A34B67B-5281-4633-9CF2-220D3D5288A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AF37BF12-45FB-4DAD-B949-F18903F7592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38D224D5-09FE-4970-ADC8-29AA154A069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79FFE713-029F-4F10-8C9E-3E5640B130C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132F0EBB-AE15-4DEB-A95B-BC160DF93A4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903E82B2-75A9-44D1-A1CE-624AF05C2AA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50B5B3D4-D4DC-4ACC-A321-9B7F94438EE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816C8F5F-2185-4F76-984F-F5BD975A341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9C758DB1-406E-4780-B2F8-A74DA623A8D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DB32773A-C650-402D-ABFB-32166710AAC4}"/>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1051F92F-BDBA-4355-9A20-5CDB44A130F5}"/>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C4116090-8496-4128-B3EC-4F44DD6DE7DA}"/>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6DC367BF-35FF-43DF-AB7E-AAEF3849D8C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DA126104-CED0-440C-BEFE-F8358D64DE59}"/>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3F80AF40-F71D-432B-9A1E-9A0146885E1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2083A918-BC31-4075-B1F8-0759D8770679}"/>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58847793-234D-41C8-97E3-A22FA617761D}"/>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CC859B8C-0864-40E8-B2CF-0161221E63D2}"/>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CBDF80B5-6090-418B-A7F2-B8506FF33431}"/>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5997DB9A-051A-4963-B071-7C733CC92A78}"/>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80B0DA84-409A-42B6-956C-DF590FBB9971}"/>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DE0C4D93-0242-49D2-A12A-8FB298DDE33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5E3FB958-C7A0-4B54-B50B-E749A34C755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1A3A67B7-1C9E-4DE9-BAF9-54F414992F96}"/>
            </a:ext>
          </a:extLst>
        </xdr:cNvPr>
        <xdr:cNvCxnSpPr/>
      </xdr:nvCxnSpPr>
      <xdr:spPr>
        <a:xfrm flipV="1">
          <a:off x="14375764" y="5756366"/>
          <a:ext cx="0" cy="137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000C75F4-A8BE-41CF-9A45-D60FC51DCD8C}"/>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75899929-AC65-46C6-97BE-8B0107D6E317}"/>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ABA5D328-4BBC-4EDE-A785-ABB85DC30C72}"/>
            </a:ext>
          </a:extLst>
        </xdr:cNvPr>
        <xdr:cNvSpPr txBox="1"/>
      </xdr:nvSpPr>
      <xdr:spPr>
        <a:xfrm>
          <a:off x="14414500" y="553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0B411775-0E80-462B-BD74-B967E1B2DD6E}"/>
            </a:ext>
          </a:extLst>
        </xdr:cNvPr>
        <xdr:cNvCxnSpPr/>
      </xdr:nvCxnSpPr>
      <xdr:spPr>
        <a:xfrm>
          <a:off x="14287500" y="5756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19FF30E8-C0DE-40A0-9E81-0684B2894268}"/>
            </a:ext>
          </a:extLst>
        </xdr:cNvPr>
        <xdr:cNvSpPr txBox="1"/>
      </xdr:nvSpPr>
      <xdr:spPr>
        <a:xfrm>
          <a:off x="14414500" y="6242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DEFF6608-8CDA-4059-A896-0D5F8A6FD3E4}"/>
            </a:ext>
          </a:extLst>
        </xdr:cNvPr>
        <xdr:cNvSpPr/>
      </xdr:nvSpPr>
      <xdr:spPr>
        <a:xfrm>
          <a:off x="14325600" y="63875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80DE7A22-EB70-48D2-9CD7-8B8C229643C6}"/>
            </a:ext>
          </a:extLst>
        </xdr:cNvPr>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7B2DA666-B671-4335-8531-F8001426746B}"/>
            </a:ext>
          </a:extLst>
        </xdr:cNvPr>
        <xdr:cNvSpPr/>
      </xdr:nvSpPr>
      <xdr:spPr>
        <a:xfrm>
          <a:off x="12804140" y="6366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93693275-38E4-49C0-A158-D589B6CD5BC5}"/>
            </a:ext>
          </a:extLst>
        </xdr:cNvPr>
        <xdr:cNvSpPr/>
      </xdr:nvSpPr>
      <xdr:spPr>
        <a:xfrm>
          <a:off x="12029440" y="63489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2883C977-64F7-428D-BB28-4EED8C5ECCA6}"/>
            </a:ext>
          </a:extLst>
        </xdr:cNvPr>
        <xdr:cNvSpPr/>
      </xdr:nvSpPr>
      <xdr:spPr>
        <a:xfrm>
          <a:off x="1123188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47F38279-1D83-402D-8679-271A7B57E48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FB8800D-6982-47B8-B5AF-982681196F72}"/>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959833B-88C8-4621-AB1E-C15FBE85F5E7}"/>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6E51F02-D3E1-4934-88F1-64F5DE87680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443F3AE-C252-4087-99DD-637FEEACBEE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139700</xdr:rowOff>
    </xdr:from>
    <xdr:to>
      <xdr:col>85</xdr:col>
      <xdr:colOff>177800</xdr:colOff>
      <xdr:row>40</xdr:row>
      <xdr:rowOff>69850</xdr:rowOff>
    </xdr:to>
    <xdr:sp macro="" textlink="">
      <xdr:nvSpPr>
        <xdr:cNvPr id="433" name="楕円 432">
          <a:extLst>
            <a:ext uri="{FF2B5EF4-FFF2-40B4-BE49-F238E27FC236}">
              <a16:creationId xmlns:a16="http://schemas.microsoft.com/office/drawing/2014/main" id="{B5274F22-F17F-4B61-84D4-5AAE6814DA55}"/>
            </a:ext>
          </a:extLst>
        </xdr:cNvPr>
        <xdr:cNvSpPr/>
      </xdr:nvSpPr>
      <xdr:spPr>
        <a:xfrm>
          <a:off x="14325600" y="66776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118127</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B2A83D09-EC51-4111-8D6D-24A7AC68BCF7}"/>
            </a:ext>
          </a:extLst>
        </xdr:cNvPr>
        <xdr:cNvSpPr txBox="1"/>
      </xdr:nvSpPr>
      <xdr:spPr>
        <a:xfrm>
          <a:off x="14414500"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110309</xdr:rowOff>
    </xdr:from>
    <xdr:to>
      <xdr:col>81</xdr:col>
      <xdr:colOff>101600</xdr:colOff>
      <xdr:row>40</xdr:row>
      <xdr:rowOff>40459</xdr:rowOff>
    </xdr:to>
    <xdr:sp macro="" textlink="">
      <xdr:nvSpPr>
        <xdr:cNvPr id="435" name="楕円 434">
          <a:extLst>
            <a:ext uri="{FF2B5EF4-FFF2-40B4-BE49-F238E27FC236}">
              <a16:creationId xmlns:a16="http://schemas.microsoft.com/office/drawing/2014/main" id="{5B0DC780-FD97-4119-9BFC-371A254CA94F}"/>
            </a:ext>
          </a:extLst>
        </xdr:cNvPr>
        <xdr:cNvSpPr/>
      </xdr:nvSpPr>
      <xdr:spPr>
        <a:xfrm>
          <a:off x="13578840" y="66482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161109</xdr:rowOff>
    </xdr:from>
    <xdr:to>
      <xdr:col>85</xdr:col>
      <xdr:colOff>127000</xdr:colOff>
      <xdr:row>40</xdr:row>
      <xdr:rowOff>19050</xdr:rowOff>
    </xdr:to>
    <xdr:cxnSp macro="">
      <xdr:nvCxnSpPr>
        <xdr:cNvPr id="436" name="直線コネクタ 435">
          <a:extLst>
            <a:ext uri="{FF2B5EF4-FFF2-40B4-BE49-F238E27FC236}">
              <a16:creationId xmlns:a16="http://schemas.microsoft.com/office/drawing/2014/main" id="{D7CB2C4F-DDF3-4D10-A6BC-79E126C31826}"/>
            </a:ext>
          </a:extLst>
        </xdr:cNvPr>
        <xdr:cNvCxnSpPr/>
      </xdr:nvCxnSpPr>
      <xdr:spPr>
        <a:xfrm>
          <a:off x="13629640" y="6699069"/>
          <a:ext cx="74676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79284</xdr:rowOff>
    </xdr:from>
    <xdr:to>
      <xdr:col>76</xdr:col>
      <xdr:colOff>165100</xdr:colOff>
      <xdr:row>40</xdr:row>
      <xdr:rowOff>9434</xdr:rowOff>
    </xdr:to>
    <xdr:sp macro="" textlink="">
      <xdr:nvSpPr>
        <xdr:cNvPr id="437" name="楕円 436">
          <a:extLst>
            <a:ext uri="{FF2B5EF4-FFF2-40B4-BE49-F238E27FC236}">
              <a16:creationId xmlns:a16="http://schemas.microsoft.com/office/drawing/2014/main" id="{82C72084-1F99-4D72-A7AF-9CB3B6742F13}"/>
            </a:ext>
          </a:extLst>
        </xdr:cNvPr>
        <xdr:cNvSpPr/>
      </xdr:nvSpPr>
      <xdr:spPr>
        <a:xfrm>
          <a:off x="12804140" y="66172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130084</xdr:rowOff>
    </xdr:from>
    <xdr:to>
      <xdr:col>81</xdr:col>
      <xdr:colOff>50800</xdr:colOff>
      <xdr:row>39</xdr:row>
      <xdr:rowOff>161109</xdr:rowOff>
    </xdr:to>
    <xdr:cxnSp macro="">
      <xdr:nvCxnSpPr>
        <xdr:cNvPr id="438" name="直線コネクタ 437">
          <a:extLst>
            <a:ext uri="{FF2B5EF4-FFF2-40B4-BE49-F238E27FC236}">
              <a16:creationId xmlns:a16="http://schemas.microsoft.com/office/drawing/2014/main" id="{A90A4F67-CE9B-49EF-A235-8A20EA801680}"/>
            </a:ext>
          </a:extLst>
        </xdr:cNvPr>
        <xdr:cNvCxnSpPr/>
      </xdr:nvCxnSpPr>
      <xdr:spPr>
        <a:xfrm>
          <a:off x="12854940" y="6668044"/>
          <a:ext cx="7747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43362</xdr:rowOff>
    </xdr:from>
    <xdr:to>
      <xdr:col>72</xdr:col>
      <xdr:colOff>38100</xdr:colOff>
      <xdr:row>39</xdr:row>
      <xdr:rowOff>144962</xdr:rowOff>
    </xdr:to>
    <xdr:sp macro="" textlink="">
      <xdr:nvSpPr>
        <xdr:cNvPr id="439" name="楕円 438">
          <a:extLst>
            <a:ext uri="{FF2B5EF4-FFF2-40B4-BE49-F238E27FC236}">
              <a16:creationId xmlns:a16="http://schemas.microsoft.com/office/drawing/2014/main" id="{80B386B0-B8BB-4B5D-9510-1159ADFE1425}"/>
            </a:ext>
          </a:extLst>
        </xdr:cNvPr>
        <xdr:cNvSpPr/>
      </xdr:nvSpPr>
      <xdr:spPr>
        <a:xfrm>
          <a:off x="12029440" y="65813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94162</xdr:rowOff>
    </xdr:from>
    <xdr:to>
      <xdr:col>76</xdr:col>
      <xdr:colOff>114300</xdr:colOff>
      <xdr:row>39</xdr:row>
      <xdr:rowOff>130084</xdr:rowOff>
    </xdr:to>
    <xdr:cxnSp macro="">
      <xdr:nvCxnSpPr>
        <xdr:cNvPr id="440" name="直線コネクタ 439">
          <a:extLst>
            <a:ext uri="{FF2B5EF4-FFF2-40B4-BE49-F238E27FC236}">
              <a16:creationId xmlns:a16="http://schemas.microsoft.com/office/drawing/2014/main" id="{72CACD9E-1F2C-4593-8477-DD6BEF1ADC8E}"/>
            </a:ext>
          </a:extLst>
        </xdr:cNvPr>
        <xdr:cNvCxnSpPr/>
      </xdr:nvCxnSpPr>
      <xdr:spPr>
        <a:xfrm>
          <a:off x="12072620" y="6632122"/>
          <a:ext cx="7823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2540</xdr:rowOff>
    </xdr:from>
    <xdr:to>
      <xdr:col>67</xdr:col>
      <xdr:colOff>101600</xdr:colOff>
      <xdr:row>39</xdr:row>
      <xdr:rowOff>104140</xdr:rowOff>
    </xdr:to>
    <xdr:sp macro="" textlink="">
      <xdr:nvSpPr>
        <xdr:cNvPr id="441" name="楕円 440">
          <a:extLst>
            <a:ext uri="{FF2B5EF4-FFF2-40B4-BE49-F238E27FC236}">
              <a16:creationId xmlns:a16="http://schemas.microsoft.com/office/drawing/2014/main" id="{6FB02CFA-24DF-4DF3-8170-F9E5BF7A66AC}"/>
            </a:ext>
          </a:extLst>
        </xdr:cNvPr>
        <xdr:cNvSpPr/>
      </xdr:nvSpPr>
      <xdr:spPr>
        <a:xfrm>
          <a:off x="1123188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53340</xdr:rowOff>
    </xdr:from>
    <xdr:to>
      <xdr:col>71</xdr:col>
      <xdr:colOff>177800</xdr:colOff>
      <xdr:row>39</xdr:row>
      <xdr:rowOff>94162</xdr:rowOff>
    </xdr:to>
    <xdr:cxnSp macro="">
      <xdr:nvCxnSpPr>
        <xdr:cNvPr id="442" name="直線コネクタ 441">
          <a:extLst>
            <a:ext uri="{FF2B5EF4-FFF2-40B4-BE49-F238E27FC236}">
              <a16:creationId xmlns:a16="http://schemas.microsoft.com/office/drawing/2014/main" id="{E93BE606-B9D0-4996-A599-E35A430BC61A}"/>
            </a:ext>
          </a:extLst>
        </xdr:cNvPr>
        <xdr:cNvCxnSpPr/>
      </xdr:nvCxnSpPr>
      <xdr:spPr>
        <a:xfrm>
          <a:off x="11282680" y="6591300"/>
          <a:ext cx="78994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B1111724-3000-419C-B891-FA4151AEEA23}"/>
            </a:ext>
          </a:extLst>
        </xdr:cNvPr>
        <xdr:cNvSpPr txBox="1"/>
      </xdr:nvSpPr>
      <xdr:spPr>
        <a:xfrm>
          <a:off x="134372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15101316-5A07-4539-960C-0C34487D25C2}"/>
            </a:ext>
          </a:extLst>
        </xdr:cNvPr>
        <xdr:cNvSpPr txBox="1"/>
      </xdr:nvSpPr>
      <xdr:spPr>
        <a:xfrm>
          <a:off x="126752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9083FB32-C9DC-4EA6-B02C-8DF6820469F7}"/>
            </a:ext>
          </a:extLst>
        </xdr:cNvPr>
        <xdr:cNvSpPr txBox="1"/>
      </xdr:nvSpPr>
      <xdr:spPr>
        <a:xfrm>
          <a:off x="11900544" y="612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CA16ADDB-A901-42B9-A611-5D5267520B19}"/>
            </a:ext>
          </a:extLst>
        </xdr:cNvPr>
        <xdr:cNvSpPr txBox="1"/>
      </xdr:nvSpPr>
      <xdr:spPr>
        <a:xfrm>
          <a:off x="1110298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31586</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201CC69C-9BB8-423E-8475-9405709063B5}"/>
            </a:ext>
          </a:extLst>
        </xdr:cNvPr>
        <xdr:cNvSpPr txBox="1"/>
      </xdr:nvSpPr>
      <xdr:spPr>
        <a:xfrm>
          <a:off x="13437244" y="6737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561</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8D302140-B4F6-46F2-B5B3-BFB0B27E550F}"/>
            </a:ext>
          </a:extLst>
        </xdr:cNvPr>
        <xdr:cNvSpPr txBox="1"/>
      </xdr:nvSpPr>
      <xdr:spPr>
        <a:xfrm>
          <a:off x="12675244" y="670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136089</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5F273A63-16B4-47A8-A7E3-6642200015EA}"/>
            </a:ext>
          </a:extLst>
        </xdr:cNvPr>
        <xdr:cNvSpPr txBox="1"/>
      </xdr:nvSpPr>
      <xdr:spPr>
        <a:xfrm>
          <a:off x="119005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95267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A3168EC7-FCFF-491A-91DC-EDD8E3579CED}"/>
            </a:ext>
          </a:extLst>
        </xdr:cNvPr>
        <xdr:cNvSpPr txBox="1"/>
      </xdr:nvSpPr>
      <xdr:spPr>
        <a:xfrm>
          <a:off x="1110298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EF486FE6-EB94-4060-9519-9BB58A24B1A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9A6B45AC-60D2-47CA-B41D-2CA4A84C9EE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72A0A4BA-7620-4CE9-ADD8-09A94E40A8B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B3ACC0E3-AC79-4592-8D60-84C1F1E60FD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6ED68380-51EF-4825-98FF-9FF5AC7617F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9FF25DE2-9439-4EBC-BD47-88FA695D7F4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9834146F-8464-4941-93A2-4A4A5390E1F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EF37DAC8-A6A3-42B7-825F-4E45DAFB68F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211880D3-744B-4D02-AAA6-6BF3B1234B3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FE63B10B-397E-4948-9E05-6DD798D5F4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87AFF09D-55F4-4E26-8421-410865DF1A3E}"/>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356535B8-5C45-462A-9EA7-E86DA5A5B8CE}"/>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63A75521-0C96-47DA-B7D6-7B67971A4DD8}"/>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D94D352B-82F2-41B9-8E01-7D756F843214}"/>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BAA78D0F-D3DB-4028-868B-A2C5352A08A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058EDFB0-D560-46FB-B268-40AC90A72BC2}"/>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B296FEA7-F769-472A-9548-F23B3EC511D5}"/>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5B1AA8A5-B716-45C4-9013-7947F3A14A42}"/>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29D7A76D-3687-4EA5-91EB-C1657783657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34CC2D5F-7BD9-4B6B-84FC-52C4FE8C6102}"/>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9B8F38C1-CEB1-4652-A3FD-05C00CCF17A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E4214ADC-9461-42B1-937B-8FB43FAE4C9F}"/>
            </a:ext>
          </a:extLst>
        </xdr:cNvPr>
        <xdr:cNvCxnSpPr/>
      </xdr:nvCxnSpPr>
      <xdr:spPr>
        <a:xfrm flipV="1">
          <a:off x="19509104" y="5869686"/>
          <a:ext cx="0" cy="111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02FBC2A5-3EEC-43C8-BC2D-CFE2B26FF2A8}"/>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65FAAE32-B3F2-4DB0-8C28-23E3CC5E1EDD}"/>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5672D0EC-85EF-4F0A-BA05-395EEE44C1C6}"/>
            </a:ext>
          </a:extLst>
        </xdr:cNvPr>
        <xdr:cNvSpPr txBox="1"/>
      </xdr:nvSpPr>
      <xdr:spPr>
        <a:xfrm>
          <a:off x="1954784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D462E5C7-B0C1-4812-9A7E-78D1EFECCEE2}"/>
            </a:ext>
          </a:extLst>
        </xdr:cNvPr>
        <xdr:cNvCxnSpPr/>
      </xdr:nvCxnSpPr>
      <xdr:spPr>
        <a:xfrm>
          <a:off x="19443700" y="58696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D844CC39-8FAC-43F5-8C1F-1C451D2B0F74}"/>
            </a:ext>
          </a:extLst>
        </xdr:cNvPr>
        <xdr:cNvSpPr txBox="1"/>
      </xdr:nvSpPr>
      <xdr:spPr>
        <a:xfrm>
          <a:off x="19547840" y="666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04D3088F-3B46-4289-946E-3C43DC74D98E}"/>
            </a:ext>
          </a:extLst>
        </xdr:cNvPr>
        <xdr:cNvSpPr/>
      </xdr:nvSpPr>
      <xdr:spPr>
        <a:xfrm>
          <a:off x="19458940" y="6691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B4FED3FD-75A6-4E67-A3B2-3CC770B5D343}"/>
            </a:ext>
          </a:extLst>
        </xdr:cNvPr>
        <xdr:cNvSpPr/>
      </xdr:nvSpPr>
      <xdr:spPr>
        <a:xfrm>
          <a:off x="18735040" y="66868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FF7065A7-5CDC-4AC5-BD99-350E2843EFA5}"/>
            </a:ext>
          </a:extLst>
        </xdr:cNvPr>
        <xdr:cNvSpPr/>
      </xdr:nvSpPr>
      <xdr:spPr>
        <a:xfrm>
          <a:off x="17937480" y="66822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A86313F3-F8CA-44A1-9598-B0659A9D0B80}"/>
            </a:ext>
          </a:extLst>
        </xdr:cNvPr>
        <xdr:cNvSpPr/>
      </xdr:nvSpPr>
      <xdr:spPr>
        <a:xfrm>
          <a:off x="17162780" y="66753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58869489-610B-4151-B942-61E6BEDB47C4}"/>
            </a:ext>
          </a:extLst>
        </xdr:cNvPr>
        <xdr:cNvSpPr/>
      </xdr:nvSpPr>
      <xdr:spPr>
        <a:xfrm>
          <a:off x="16388080" y="6657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C3538F7-FA72-42DE-ADE8-4B414CD3E34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101552B-18D3-4728-947C-DA770FF5E44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2D3F5E1D-D44F-468D-8235-C5A7D724D3B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BD92A3A8-4B56-44A7-8BA8-AC185C5BFD7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3E00EA3D-EDDD-463A-B4B1-F8501001B30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8" name="楕円 487">
          <a:extLst>
            <a:ext uri="{FF2B5EF4-FFF2-40B4-BE49-F238E27FC236}">
              <a16:creationId xmlns:a16="http://schemas.microsoft.com/office/drawing/2014/main" id="{D8C6B081-C3AF-482C-9DDF-E9EBA3803B9F}"/>
            </a:ext>
          </a:extLst>
        </xdr:cNvPr>
        <xdr:cNvSpPr/>
      </xdr:nvSpPr>
      <xdr:spPr>
        <a:xfrm>
          <a:off x="19458940" y="668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2557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9A8826D0-A3C1-48D6-822E-7D54E24F0603}"/>
            </a:ext>
          </a:extLst>
        </xdr:cNvPr>
        <xdr:cNvSpPr txBox="1"/>
      </xdr:nvSpPr>
      <xdr:spPr>
        <a:xfrm>
          <a:off x="19547840" y="65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153416</xdr:rowOff>
    </xdr:from>
    <xdr:to>
      <xdr:col>112</xdr:col>
      <xdr:colOff>38100</xdr:colOff>
      <xdr:row>40</xdr:row>
      <xdr:rowOff>83566</xdr:rowOff>
    </xdr:to>
    <xdr:sp macro="" textlink="">
      <xdr:nvSpPr>
        <xdr:cNvPr id="490" name="楕円 489">
          <a:extLst>
            <a:ext uri="{FF2B5EF4-FFF2-40B4-BE49-F238E27FC236}">
              <a16:creationId xmlns:a16="http://schemas.microsoft.com/office/drawing/2014/main" id="{47135BD2-6D9B-4661-B5B3-91C5F10D3520}"/>
            </a:ext>
          </a:extLst>
        </xdr:cNvPr>
        <xdr:cNvSpPr/>
      </xdr:nvSpPr>
      <xdr:spPr>
        <a:xfrm>
          <a:off x="18735040" y="66913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30480</xdr:rowOff>
    </xdr:from>
    <xdr:to>
      <xdr:col>116</xdr:col>
      <xdr:colOff>63500</xdr:colOff>
      <xdr:row>40</xdr:row>
      <xdr:rowOff>32766</xdr:rowOff>
    </xdr:to>
    <xdr:cxnSp macro="">
      <xdr:nvCxnSpPr>
        <xdr:cNvPr id="491" name="直線コネクタ 490">
          <a:extLst>
            <a:ext uri="{FF2B5EF4-FFF2-40B4-BE49-F238E27FC236}">
              <a16:creationId xmlns:a16="http://schemas.microsoft.com/office/drawing/2014/main" id="{58494910-E8D6-4C85-989F-A698511D3DA6}"/>
            </a:ext>
          </a:extLst>
        </xdr:cNvPr>
        <xdr:cNvCxnSpPr/>
      </xdr:nvCxnSpPr>
      <xdr:spPr>
        <a:xfrm flipV="1">
          <a:off x="18778220" y="6736080"/>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157988</xdr:rowOff>
    </xdr:from>
    <xdr:to>
      <xdr:col>107</xdr:col>
      <xdr:colOff>101600</xdr:colOff>
      <xdr:row>40</xdr:row>
      <xdr:rowOff>88138</xdr:rowOff>
    </xdr:to>
    <xdr:sp macro="" textlink="">
      <xdr:nvSpPr>
        <xdr:cNvPr id="492" name="楕円 491">
          <a:extLst>
            <a:ext uri="{FF2B5EF4-FFF2-40B4-BE49-F238E27FC236}">
              <a16:creationId xmlns:a16="http://schemas.microsoft.com/office/drawing/2014/main" id="{2BE38C63-D9AC-4823-901E-6B1514E48D61}"/>
            </a:ext>
          </a:extLst>
        </xdr:cNvPr>
        <xdr:cNvSpPr/>
      </xdr:nvSpPr>
      <xdr:spPr>
        <a:xfrm>
          <a:off x="17937480" y="66959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32766</xdr:rowOff>
    </xdr:from>
    <xdr:to>
      <xdr:col>111</xdr:col>
      <xdr:colOff>177800</xdr:colOff>
      <xdr:row>40</xdr:row>
      <xdr:rowOff>37338</xdr:rowOff>
    </xdr:to>
    <xdr:cxnSp macro="">
      <xdr:nvCxnSpPr>
        <xdr:cNvPr id="493" name="直線コネクタ 492">
          <a:extLst>
            <a:ext uri="{FF2B5EF4-FFF2-40B4-BE49-F238E27FC236}">
              <a16:creationId xmlns:a16="http://schemas.microsoft.com/office/drawing/2014/main" id="{C78D4E86-2C51-4BE5-94FC-13FCA4AB777C}"/>
            </a:ext>
          </a:extLst>
        </xdr:cNvPr>
        <xdr:cNvCxnSpPr/>
      </xdr:nvCxnSpPr>
      <xdr:spPr>
        <a:xfrm flipV="1">
          <a:off x="17988280" y="673836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160274</xdr:rowOff>
    </xdr:from>
    <xdr:to>
      <xdr:col>102</xdr:col>
      <xdr:colOff>165100</xdr:colOff>
      <xdr:row>40</xdr:row>
      <xdr:rowOff>90424</xdr:rowOff>
    </xdr:to>
    <xdr:sp macro="" textlink="">
      <xdr:nvSpPr>
        <xdr:cNvPr id="494" name="楕円 493">
          <a:extLst>
            <a:ext uri="{FF2B5EF4-FFF2-40B4-BE49-F238E27FC236}">
              <a16:creationId xmlns:a16="http://schemas.microsoft.com/office/drawing/2014/main" id="{46993210-F843-4D16-B81D-63A93D6B576D}"/>
            </a:ext>
          </a:extLst>
        </xdr:cNvPr>
        <xdr:cNvSpPr/>
      </xdr:nvSpPr>
      <xdr:spPr>
        <a:xfrm>
          <a:off x="17162780" y="6698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37338</xdr:rowOff>
    </xdr:from>
    <xdr:to>
      <xdr:col>107</xdr:col>
      <xdr:colOff>50800</xdr:colOff>
      <xdr:row>40</xdr:row>
      <xdr:rowOff>39624</xdr:rowOff>
    </xdr:to>
    <xdr:cxnSp macro="">
      <xdr:nvCxnSpPr>
        <xdr:cNvPr id="495" name="直線コネクタ 494">
          <a:extLst>
            <a:ext uri="{FF2B5EF4-FFF2-40B4-BE49-F238E27FC236}">
              <a16:creationId xmlns:a16="http://schemas.microsoft.com/office/drawing/2014/main" id="{D8A6E0F4-1C57-4C77-9091-6BF727DB474A}"/>
            </a:ext>
          </a:extLst>
        </xdr:cNvPr>
        <xdr:cNvCxnSpPr/>
      </xdr:nvCxnSpPr>
      <xdr:spPr>
        <a:xfrm flipV="1">
          <a:off x="17213580" y="6742938"/>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162560</xdr:rowOff>
    </xdr:from>
    <xdr:to>
      <xdr:col>98</xdr:col>
      <xdr:colOff>38100</xdr:colOff>
      <xdr:row>40</xdr:row>
      <xdr:rowOff>92710</xdr:rowOff>
    </xdr:to>
    <xdr:sp macro="" textlink="">
      <xdr:nvSpPr>
        <xdr:cNvPr id="496" name="楕円 495">
          <a:extLst>
            <a:ext uri="{FF2B5EF4-FFF2-40B4-BE49-F238E27FC236}">
              <a16:creationId xmlns:a16="http://schemas.microsoft.com/office/drawing/2014/main" id="{8C072479-ECB7-431D-B792-FA25F5C1A0DA}"/>
            </a:ext>
          </a:extLst>
        </xdr:cNvPr>
        <xdr:cNvSpPr/>
      </xdr:nvSpPr>
      <xdr:spPr>
        <a:xfrm>
          <a:off x="16388080" y="6700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39624</xdr:rowOff>
    </xdr:from>
    <xdr:to>
      <xdr:col>102</xdr:col>
      <xdr:colOff>114300</xdr:colOff>
      <xdr:row>40</xdr:row>
      <xdr:rowOff>41910</xdr:rowOff>
    </xdr:to>
    <xdr:cxnSp macro="">
      <xdr:nvCxnSpPr>
        <xdr:cNvPr id="497" name="直線コネクタ 496">
          <a:extLst>
            <a:ext uri="{FF2B5EF4-FFF2-40B4-BE49-F238E27FC236}">
              <a16:creationId xmlns:a16="http://schemas.microsoft.com/office/drawing/2014/main" id="{7E2C30A0-B457-4FA3-870A-74627C5CF8E5}"/>
            </a:ext>
          </a:extLst>
        </xdr:cNvPr>
        <xdr:cNvCxnSpPr/>
      </xdr:nvCxnSpPr>
      <xdr:spPr>
        <a:xfrm flipV="1">
          <a:off x="16431260" y="6745224"/>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D8FB2309-4667-42ED-9E06-24CCC0565DD4}"/>
            </a:ext>
          </a:extLst>
        </xdr:cNvPr>
        <xdr:cNvSpPr txBox="1"/>
      </xdr:nvSpPr>
      <xdr:spPr>
        <a:xfrm>
          <a:off x="18561127"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99DF40B3-F640-4023-B6C7-744C11375226}"/>
            </a:ext>
          </a:extLst>
        </xdr:cNvPr>
        <xdr:cNvSpPr txBox="1"/>
      </xdr:nvSpPr>
      <xdr:spPr>
        <a:xfrm>
          <a:off x="17776267" y="64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FF719CB2-673C-477D-8788-63BF189F945F}"/>
            </a:ext>
          </a:extLst>
        </xdr:cNvPr>
        <xdr:cNvSpPr txBox="1"/>
      </xdr:nvSpPr>
      <xdr:spPr>
        <a:xfrm>
          <a:off x="17001567"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BE80A187-70C5-4459-8CFD-5A8D4A59B01B}"/>
            </a:ext>
          </a:extLst>
        </xdr:cNvPr>
        <xdr:cNvSpPr txBox="1"/>
      </xdr:nvSpPr>
      <xdr:spPr>
        <a:xfrm>
          <a:off x="1622686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74693</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81AFC550-B6AE-4C69-8DCA-D66BD53160B1}"/>
            </a:ext>
          </a:extLst>
        </xdr:cNvPr>
        <xdr:cNvSpPr txBox="1"/>
      </xdr:nvSpPr>
      <xdr:spPr>
        <a:xfrm>
          <a:off x="18561127" y="678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79265</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C73C68D6-54D3-4F2D-A154-5AE4C96F1BB0}"/>
            </a:ext>
          </a:extLst>
        </xdr:cNvPr>
        <xdr:cNvSpPr txBox="1"/>
      </xdr:nvSpPr>
      <xdr:spPr>
        <a:xfrm>
          <a:off x="17776267" y="678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81551</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778C710A-A197-4393-8096-23364366374B}"/>
            </a:ext>
          </a:extLst>
        </xdr:cNvPr>
        <xdr:cNvSpPr txBox="1"/>
      </xdr:nvSpPr>
      <xdr:spPr>
        <a:xfrm>
          <a:off x="17001567" y="678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83837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6DE63B9F-6229-4A83-80E1-3858BFB295B4}"/>
            </a:ext>
          </a:extLst>
        </xdr:cNvPr>
        <xdr:cNvSpPr txBox="1"/>
      </xdr:nvSpPr>
      <xdr:spPr>
        <a:xfrm>
          <a:off x="1622686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FEFE2D1B-C6A1-43AE-A11A-E82AC4412A8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32FFA827-90D8-4446-91DA-5BF3F584664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74A39896-48A1-4423-848F-4F950D944B5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1E8C6089-F8E5-4194-AF5A-5EDD1D53CFC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12261AD-77D6-4FE9-B6A4-E2D61E58FBB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60807BB-84FB-4F9E-8B07-7F8055CD032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8B17D94-1019-41A2-8ED0-E9B8328F854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8332FA76-F051-4EC0-BC3E-8757036163E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B0069738-0AA7-40D6-AE93-A641EBCC33F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4A383619-F28F-40F2-BF7E-C8EDB4B6F3A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FBEFDB47-645E-4441-87AF-B246098FA42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10ACF67A-9A26-4DD9-B229-F6A3A80C97E2}"/>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C02B2F27-6418-465E-9595-E79C3F19EBCC}"/>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5FA950C0-FC49-41C5-AE4F-478B350803CB}"/>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FED1641A-55FE-4140-9C76-CCD48CA6A75C}"/>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B63D81FD-DD48-4F86-838B-776A157B1CAD}"/>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909D59B3-1FC4-4922-ACFE-C65C9C1C717C}"/>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1E9E8F1E-BBD5-4B98-8716-2CB43B637615}"/>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186DB450-F627-4A7C-BABF-852BB18321E9}"/>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B7D58A9A-2030-4A1F-8347-D4A07AC160A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9025BAAD-248F-4213-970E-A317A6E6D33B}"/>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D24D9FF9-A5A1-4774-94F0-A6E2824F0CE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86E68DE7-15E4-42B3-B115-516E255065E5}"/>
            </a:ext>
          </a:extLst>
        </xdr:cNvPr>
        <xdr:cNvCxnSpPr/>
      </xdr:nvCxnSpPr>
      <xdr:spPr>
        <a:xfrm flipV="1">
          <a:off x="14375764" y="932307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E5C4BE15-C685-4917-94D0-9134B6A199F5}"/>
            </a:ext>
          </a:extLst>
        </xdr:cNvPr>
        <xdr:cNvSpPr txBox="1"/>
      </xdr:nvSpPr>
      <xdr:spPr>
        <a:xfrm>
          <a:off x="144145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D3638D8C-3C1A-4A9D-8C59-8C4AB0C0DA0B}"/>
            </a:ext>
          </a:extLst>
        </xdr:cNvPr>
        <xdr:cNvCxnSpPr/>
      </xdr:nvCxnSpPr>
      <xdr:spPr>
        <a:xfrm>
          <a:off x="14287500" y="1053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128B5A11-C537-412A-AABE-EDB22DF56CB2}"/>
            </a:ext>
          </a:extLst>
        </xdr:cNvPr>
        <xdr:cNvSpPr txBox="1"/>
      </xdr:nvSpPr>
      <xdr:spPr>
        <a:xfrm>
          <a:off x="144145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7EB85DBA-37DF-41D0-9930-156B5B6B21AD}"/>
            </a:ext>
          </a:extLst>
        </xdr:cNvPr>
        <xdr:cNvCxnSpPr/>
      </xdr:nvCxnSpPr>
      <xdr:spPr>
        <a:xfrm>
          <a:off x="1428750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7C95B6CA-0174-438D-8045-97B810EE0E4C}"/>
            </a:ext>
          </a:extLst>
        </xdr:cNvPr>
        <xdr:cNvSpPr txBox="1"/>
      </xdr:nvSpPr>
      <xdr:spPr>
        <a:xfrm>
          <a:off x="14414500" y="9912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D38AE10F-EDCA-4C2E-B311-E500844E5D33}"/>
            </a:ext>
          </a:extLst>
        </xdr:cNvPr>
        <xdr:cNvSpPr/>
      </xdr:nvSpPr>
      <xdr:spPr>
        <a:xfrm>
          <a:off x="14325600" y="99336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521AB1E2-20F4-46BE-9DBC-AC5633DCD92F}"/>
            </a:ext>
          </a:extLst>
        </xdr:cNvPr>
        <xdr:cNvSpPr/>
      </xdr:nvSpPr>
      <xdr:spPr>
        <a:xfrm>
          <a:off x="13578840" y="99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54891448-B058-4974-B61D-772AE72650C8}"/>
            </a:ext>
          </a:extLst>
        </xdr:cNvPr>
        <xdr:cNvSpPr/>
      </xdr:nvSpPr>
      <xdr:spPr>
        <a:xfrm>
          <a:off x="12804140" y="98826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EF39943E-C8D1-46D2-A0AD-3B1B4389BCB1}"/>
            </a:ext>
          </a:extLst>
        </xdr:cNvPr>
        <xdr:cNvSpPr/>
      </xdr:nvSpPr>
      <xdr:spPr>
        <a:xfrm>
          <a:off x="12029440" y="986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A591C1BA-7342-4549-8929-178A1587228A}"/>
            </a:ext>
          </a:extLst>
        </xdr:cNvPr>
        <xdr:cNvSpPr/>
      </xdr:nvSpPr>
      <xdr:spPr>
        <a:xfrm>
          <a:off x="11231880" y="984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C9F7AD66-1742-45B9-99E7-299FECD42FD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49BA0885-E34E-4927-B49F-8996FC06F1C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34A523DA-05EF-49CB-8CAA-CE4C46212B3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FCC49AC-BC78-443F-A640-3BF5A0062CC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70CADB8C-BBBA-4969-8E06-F21DE2309E0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24638</xdr:rowOff>
    </xdr:from>
    <xdr:to>
      <xdr:col>85</xdr:col>
      <xdr:colOff>177800</xdr:colOff>
      <xdr:row>59</xdr:row>
      <xdr:rowOff>126238</xdr:rowOff>
    </xdr:to>
    <xdr:sp macro="" textlink="">
      <xdr:nvSpPr>
        <xdr:cNvPr id="544" name="楕円 543">
          <a:extLst>
            <a:ext uri="{FF2B5EF4-FFF2-40B4-BE49-F238E27FC236}">
              <a16:creationId xmlns:a16="http://schemas.microsoft.com/office/drawing/2014/main" id="{B51E4DFE-BBC1-4ADB-85BF-0BA3CE83AC74}"/>
            </a:ext>
          </a:extLst>
        </xdr:cNvPr>
        <xdr:cNvSpPr/>
      </xdr:nvSpPr>
      <xdr:spPr>
        <a:xfrm>
          <a:off x="14325600" y="991539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47515</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E9908011-6D7F-4295-9494-FD9D88DF9633}"/>
            </a:ext>
          </a:extLst>
        </xdr:cNvPr>
        <xdr:cNvSpPr txBox="1"/>
      </xdr:nvSpPr>
      <xdr:spPr>
        <a:xfrm>
          <a:off x="14414500" y="977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45212</xdr:rowOff>
    </xdr:from>
    <xdr:to>
      <xdr:col>81</xdr:col>
      <xdr:colOff>101600</xdr:colOff>
      <xdr:row>59</xdr:row>
      <xdr:rowOff>146812</xdr:rowOff>
    </xdr:to>
    <xdr:sp macro="" textlink="">
      <xdr:nvSpPr>
        <xdr:cNvPr id="546" name="楕円 545">
          <a:extLst>
            <a:ext uri="{FF2B5EF4-FFF2-40B4-BE49-F238E27FC236}">
              <a16:creationId xmlns:a16="http://schemas.microsoft.com/office/drawing/2014/main" id="{9F5C06D3-1B4C-450D-8B5C-34A886A2284D}"/>
            </a:ext>
          </a:extLst>
        </xdr:cNvPr>
        <xdr:cNvSpPr/>
      </xdr:nvSpPr>
      <xdr:spPr>
        <a:xfrm>
          <a:off x="13578840" y="993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75438</xdr:rowOff>
    </xdr:from>
    <xdr:to>
      <xdr:col>85</xdr:col>
      <xdr:colOff>127000</xdr:colOff>
      <xdr:row>59</xdr:row>
      <xdr:rowOff>96012</xdr:rowOff>
    </xdr:to>
    <xdr:cxnSp macro="">
      <xdr:nvCxnSpPr>
        <xdr:cNvPr id="547" name="直線コネクタ 546">
          <a:extLst>
            <a:ext uri="{FF2B5EF4-FFF2-40B4-BE49-F238E27FC236}">
              <a16:creationId xmlns:a16="http://schemas.microsoft.com/office/drawing/2014/main" id="{2804C57C-9F5F-458B-8850-A52A338D3767}"/>
            </a:ext>
          </a:extLst>
        </xdr:cNvPr>
        <xdr:cNvCxnSpPr/>
      </xdr:nvCxnSpPr>
      <xdr:spPr>
        <a:xfrm flipV="1">
          <a:off x="13629640" y="9966198"/>
          <a:ext cx="74676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170942</xdr:rowOff>
    </xdr:from>
    <xdr:to>
      <xdr:col>76</xdr:col>
      <xdr:colOff>165100</xdr:colOff>
      <xdr:row>59</xdr:row>
      <xdr:rowOff>101092</xdr:rowOff>
    </xdr:to>
    <xdr:sp macro="" textlink="">
      <xdr:nvSpPr>
        <xdr:cNvPr id="548" name="楕円 547">
          <a:extLst>
            <a:ext uri="{FF2B5EF4-FFF2-40B4-BE49-F238E27FC236}">
              <a16:creationId xmlns:a16="http://schemas.microsoft.com/office/drawing/2014/main" id="{81CBE412-42B4-4F58-AB9B-8A3ADC5B54D6}"/>
            </a:ext>
          </a:extLst>
        </xdr:cNvPr>
        <xdr:cNvSpPr/>
      </xdr:nvSpPr>
      <xdr:spPr>
        <a:xfrm>
          <a:off x="12804140" y="98940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50292</xdr:rowOff>
    </xdr:from>
    <xdr:to>
      <xdr:col>81</xdr:col>
      <xdr:colOff>50800</xdr:colOff>
      <xdr:row>59</xdr:row>
      <xdr:rowOff>96012</xdr:rowOff>
    </xdr:to>
    <xdr:cxnSp macro="">
      <xdr:nvCxnSpPr>
        <xdr:cNvPr id="549" name="直線コネクタ 548">
          <a:extLst>
            <a:ext uri="{FF2B5EF4-FFF2-40B4-BE49-F238E27FC236}">
              <a16:creationId xmlns:a16="http://schemas.microsoft.com/office/drawing/2014/main" id="{2C92DC86-6A98-419E-B335-001BB11F95EC}"/>
            </a:ext>
          </a:extLst>
        </xdr:cNvPr>
        <xdr:cNvCxnSpPr/>
      </xdr:nvCxnSpPr>
      <xdr:spPr>
        <a:xfrm>
          <a:off x="12854940" y="9941052"/>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125222</xdr:rowOff>
    </xdr:from>
    <xdr:to>
      <xdr:col>72</xdr:col>
      <xdr:colOff>38100</xdr:colOff>
      <xdr:row>59</xdr:row>
      <xdr:rowOff>55372</xdr:rowOff>
    </xdr:to>
    <xdr:sp macro="" textlink="">
      <xdr:nvSpPr>
        <xdr:cNvPr id="550" name="楕円 549">
          <a:extLst>
            <a:ext uri="{FF2B5EF4-FFF2-40B4-BE49-F238E27FC236}">
              <a16:creationId xmlns:a16="http://schemas.microsoft.com/office/drawing/2014/main" id="{35001CD6-6B3E-4090-BA3E-1F11685B9A9F}"/>
            </a:ext>
          </a:extLst>
        </xdr:cNvPr>
        <xdr:cNvSpPr/>
      </xdr:nvSpPr>
      <xdr:spPr>
        <a:xfrm>
          <a:off x="12029440" y="98483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4572</xdr:rowOff>
    </xdr:from>
    <xdr:to>
      <xdr:col>76</xdr:col>
      <xdr:colOff>114300</xdr:colOff>
      <xdr:row>59</xdr:row>
      <xdr:rowOff>50292</xdr:rowOff>
    </xdr:to>
    <xdr:cxnSp macro="">
      <xdr:nvCxnSpPr>
        <xdr:cNvPr id="551" name="直線コネクタ 550">
          <a:extLst>
            <a:ext uri="{FF2B5EF4-FFF2-40B4-BE49-F238E27FC236}">
              <a16:creationId xmlns:a16="http://schemas.microsoft.com/office/drawing/2014/main" id="{9CC27BBA-511E-4F38-8CD3-77B805E8AA5D}"/>
            </a:ext>
          </a:extLst>
        </xdr:cNvPr>
        <xdr:cNvCxnSpPr/>
      </xdr:nvCxnSpPr>
      <xdr:spPr>
        <a:xfrm>
          <a:off x="12072620" y="9895332"/>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109220</xdr:rowOff>
    </xdr:from>
    <xdr:to>
      <xdr:col>67</xdr:col>
      <xdr:colOff>101600</xdr:colOff>
      <xdr:row>59</xdr:row>
      <xdr:rowOff>39370</xdr:rowOff>
    </xdr:to>
    <xdr:sp macro="" textlink="">
      <xdr:nvSpPr>
        <xdr:cNvPr id="552" name="楕円 551">
          <a:extLst>
            <a:ext uri="{FF2B5EF4-FFF2-40B4-BE49-F238E27FC236}">
              <a16:creationId xmlns:a16="http://schemas.microsoft.com/office/drawing/2014/main" id="{C666807D-DCB1-48C9-87C2-FE25B121DD8D}"/>
            </a:ext>
          </a:extLst>
        </xdr:cNvPr>
        <xdr:cNvSpPr/>
      </xdr:nvSpPr>
      <xdr:spPr>
        <a:xfrm>
          <a:off x="11231880" y="9832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160020</xdr:rowOff>
    </xdr:from>
    <xdr:to>
      <xdr:col>71</xdr:col>
      <xdr:colOff>177800</xdr:colOff>
      <xdr:row>59</xdr:row>
      <xdr:rowOff>4572</xdr:rowOff>
    </xdr:to>
    <xdr:cxnSp macro="">
      <xdr:nvCxnSpPr>
        <xdr:cNvPr id="553" name="直線コネクタ 552">
          <a:extLst>
            <a:ext uri="{FF2B5EF4-FFF2-40B4-BE49-F238E27FC236}">
              <a16:creationId xmlns:a16="http://schemas.microsoft.com/office/drawing/2014/main" id="{AB592150-CE41-4787-AD92-FCE774326E2B}"/>
            </a:ext>
          </a:extLst>
        </xdr:cNvPr>
        <xdr:cNvCxnSpPr/>
      </xdr:nvCxnSpPr>
      <xdr:spPr>
        <a:xfrm>
          <a:off x="11282680" y="9883140"/>
          <a:ext cx="78994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54" name="n_1aveValue【学校施設】&#10;有形固定資産減価償却率">
          <a:extLst>
            <a:ext uri="{FF2B5EF4-FFF2-40B4-BE49-F238E27FC236}">
              <a16:creationId xmlns:a16="http://schemas.microsoft.com/office/drawing/2014/main" id="{301693C5-298C-4C2E-895B-9BC52DD563F1}"/>
            </a:ext>
          </a:extLst>
        </xdr:cNvPr>
        <xdr:cNvSpPr txBox="1"/>
      </xdr:nvSpPr>
      <xdr:spPr>
        <a:xfrm>
          <a:off x="13437244"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555" name="n_2aveValue【学校施設】&#10;有形固定資産減価償却率">
          <a:extLst>
            <a:ext uri="{FF2B5EF4-FFF2-40B4-BE49-F238E27FC236}">
              <a16:creationId xmlns:a16="http://schemas.microsoft.com/office/drawing/2014/main" id="{9A4B1136-9DF4-4099-B233-BA3EAB2F171A}"/>
            </a:ext>
          </a:extLst>
        </xdr:cNvPr>
        <xdr:cNvSpPr txBox="1"/>
      </xdr:nvSpPr>
      <xdr:spPr>
        <a:xfrm>
          <a:off x="12675244" y="966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56" name="n_3aveValue【学校施設】&#10;有形固定資産減価償却率">
          <a:extLst>
            <a:ext uri="{FF2B5EF4-FFF2-40B4-BE49-F238E27FC236}">
              <a16:creationId xmlns:a16="http://schemas.microsoft.com/office/drawing/2014/main" id="{03B4038D-3186-4444-B82E-C9397FEFDB56}"/>
            </a:ext>
          </a:extLst>
        </xdr:cNvPr>
        <xdr:cNvSpPr txBox="1"/>
      </xdr:nvSpPr>
      <xdr:spPr>
        <a:xfrm>
          <a:off x="11900544" y="995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57" name="n_4aveValue【学校施設】&#10;有形固定資産減価償却率">
          <a:extLst>
            <a:ext uri="{FF2B5EF4-FFF2-40B4-BE49-F238E27FC236}">
              <a16:creationId xmlns:a16="http://schemas.microsoft.com/office/drawing/2014/main" id="{D365CC2E-2CCA-47AF-9CBD-E856C8ED52F6}"/>
            </a:ext>
          </a:extLst>
        </xdr:cNvPr>
        <xdr:cNvSpPr txBox="1"/>
      </xdr:nvSpPr>
      <xdr:spPr>
        <a:xfrm>
          <a:off x="11102984" y="993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137939</xdr:rowOff>
    </xdr:from>
    <xdr:ext cx="405111" cy="259045"/>
    <xdr:sp macro="" textlink="">
      <xdr:nvSpPr>
        <xdr:cNvPr id="558" name="n_1mainValue【学校施設】&#10;有形固定資産減価償却率">
          <a:extLst>
            <a:ext uri="{FF2B5EF4-FFF2-40B4-BE49-F238E27FC236}">
              <a16:creationId xmlns:a16="http://schemas.microsoft.com/office/drawing/2014/main" id="{14ED2C2D-94DE-47BE-AB95-80ADA0AC4496}"/>
            </a:ext>
          </a:extLst>
        </xdr:cNvPr>
        <xdr:cNvSpPr txBox="1"/>
      </xdr:nvSpPr>
      <xdr:spPr>
        <a:xfrm>
          <a:off x="13437244" y="10028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92219</xdr:rowOff>
    </xdr:from>
    <xdr:ext cx="405111" cy="259045"/>
    <xdr:sp macro="" textlink="">
      <xdr:nvSpPr>
        <xdr:cNvPr id="559" name="n_2mainValue【学校施設】&#10;有形固定資産減価償却率">
          <a:extLst>
            <a:ext uri="{FF2B5EF4-FFF2-40B4-BE49-F238E27FC236}">
              <a16:creationId xmlns:a16="http://schemas.microsoft.com/office/drawing/2014/main" id="{55EC12C7-7522-42E4-A8B2-A89A9785B156}"/>
            </a:ext>
          </a:extLst>
        </xdr:cNvPr>
        <xdr:cNvSpPr txBox="1"/>
      </xdr:nvSpPr>
      <xdr:spPr>
        <a:xfrm>
          <a:off x="12675244" y="998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71899</xdr:rowOff>
    </xdr:from>
    <xdr:ext cx="405111" cy="259045"/>
    <xdr:sp macro="" textlink="">
      <xdr:nvSpPr>
        <xdr:cNvPr id="560" name="n_3mainValue【学校施設】&#10;有形固定資産減価償却率">
          <a:extLst>
            <a:ext uri="{FF2B5EF4-FFF2-40B4-BE49-F238E27FC236}">
              <a16:creationId xmlns:a16="http://schemas.microsoft.com/office/drawing/2014/main" id="{2610DAF9-3061-4C1D-8699-6E6CB07A0F72}"/>
            </a:ext>
          </a:extLst>
        </xdr:cNvPr>
        <xdr:cNvSpPr txBox="1"/>
      </xdr:nvSpPr>
      <xdr:spPr>
        <a:xfrm>
          <a:off x="11900544" y="962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561" name="n_4mainValue【学校施設】&#10;有形固定資産減価償却率">
          <a:extLst>
            <a:ext uri="{FF2B5EF4-FFF2-40B4-BE49-F238E27FC236}">
              <a16:creationId xmlns:a16="http://schemas.microsoft.com/office/drawing/2014/main" id="{322DDECD-1C1C-4076-B7DF-3C46013A6D51}"/>
            </a:ext>
          </a:extLst>
        </xdr:cNvPr>
        <xdr:cNvSpPr txBox="1"/>
      </xdr:nvSpPr>
      <xdr:spPr>
        <a:xfrm>
          <a:off x="1110298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A2DE964F-ECBA-4E7B-98FF-1C1F0FF6230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06ECC6D3-EE32-41AB-820E-FF68742BA10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C1EAD0A3-ECBA-401B-A863-9A26E59D267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9B1A4B34-54E9-40C2-8690-394DF230297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35F222B8-EE4A-4693-816C-FE4B621F931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A23484BF-28BE-49BE-8E7C-DE7CABF8DF0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E4F0B76E-E948-41D0-BFA9-641C0C3E7B3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83B6A1CD-BB4A-453D-A4A4-D86E08DB5BE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C77E48C5-C165-4457-B257-B17EE2BEE26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9E3298D7-1BFB-47B7-A1E5-D146ACC7C14F}"/>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66C05233-0EA8-4280-9A05-A5820A73AC99}"/>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E0AC416D-9673-4D7B-B834-A4B36B163DD8}"/>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1CC8D4C4-B39C-49C5-95F0-D7D772B0754A}"/>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17DA197D-6EEF-4A9A-B537-F73020E578C1}"/>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CC62A634-43A6-4389-B253-6C3E3EF00746}"/>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03675AB9-08CF-4030-8FDD-D7ABCA09885A}"/>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DA8C7792-308B-4AE2-A498-8368B69B13F5}"/>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DB5B6612-E57B-4265-90F9-20875BF0DCFE}"/>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E0910B6E-D362-484B-B51E-FC7FDF8CBE2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3882FE1E-DBD7-44C2-BDB1-E512D51F997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89C389E8-923F-44BD-9265-2074228371A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3D75B2C3-B46C-4D25-BF38-A62EEB07F0C9}"/>
            </a:ext>
          </a:extLst>
        </xdr:cNvPr>
        <xdr:cNvCxnSpPr/>
      </xdr:nvCxnSpPr>
      <xdr:spPr>
        <a:xfrm flipV="1">
          <a:off x="19509104" y="9429903"/>
          <a:ext cx="0" cy="12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5EC42B48-EF4E-40F0-8CA4-D4E1552E2D82}"/>
            </a:ext>
          </a:extLst>
        </xdr:cNvPr>
        <xdr:cNvSpPr txBox="1"/>
      </xdr:nvSpPr>
      <xdr:spPr>
        <a:xfrm>
          <a:off x="19547840" y="106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FD9A7A4C-0FF9-46E6-A693-2FD4D60AC413}"/>
            </a:ext>
          </a:extLst>
        </xdr:cNvPr>
        <xdr:cNvCxnSpPr/>
      </xdr:nvCxnSpPr>
      <xdr:spPr>
        <a:xfrm>
          <a:off x="19443700" y="10661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CC92E6B0-7605-4B66-8F74-9C4494C5BCED}"/>
            </a:ext>
          </a:extLst>
        </xdr:cNvPr>
        <xdr:cNvSpPr txBox="1"/>
      </xdr:nvSpPr>
      <xdr:spPr>
        <a:xfrm>
          <a:off x="19547840" y="921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81899192-F557-4DBE-98C9-221406D265F6}"/>
            </a:ext>
          </a:extLst>
        </xdr:cNvPr>
        <xdr:cNvCxnSpPr/>
      </xdr:nvCxnSpPr>
      <xdr:spPr>
        <a:xfrm>
          <a:off x="19443700" y="9429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588" name="【学校施設】&#10;一人当たり面積平均値テキスト">
          <a:extLst>
            <a:ext uri="{FF2B5EF4-FFF2-40B4-BE49-F238E27FC236}">
              <a16:creationId xmlns:a16="http://schemas.microsoft.com/office/drawing/2014/main" id="{82369DDC-8F4D-4390-911E-43286BDE7FC5}"/>
            </a:ext>
          </a:extLst>
        </xdr:cNvPr>
        <xdr:cNvSpPr txBox="1"/>
      </xdr:nvSpPr>
      <xdr:spPr>
        <a:xfrm>
          <a:off x="19547840" y="998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3F531933-C34F-414A-AB08-7BA1C56DBDE2}"/>
            </a:ext>
          </a:extLst>
        </xdr:cNvPr>
        <xdr:cNvSpPr/>
      </xdr:nvSpPr>
      <xdr:spPr>
        <a:xfrm>
          <a:off x="19458940" y="10007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14E90AB2-A080-4089-9EE9-7B17CE8B8DBF}"/>
            </a:ext>
          </a:extLst>
        </xdr:cNvPr>
        <xdr:cNvSpPr/>
      </xdr:nvSpPr>
      <xdr:spPr>
        <a:xfrm>
          <a:off x="18735040" y="1001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36F09FBE-2207-44B9-B1B9-D01382DFC92B}"/>
            </a:ext>
          </a:extLst>
        </xdr:cNvPr>
        <xdr:cNvSpPr/>
      </xdr:nvSpPr>
      <xdr:spPr>
        <a:xfrm>
          <a:off x="17937480" y="10006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25D89068-3924-4FF9-919D-409DDB832AB8}"/>
            </a:ext>
          </a:extLst>
        </xdr:cNvPr>
        <xdr:cNvSpPr/>
      </xdr:nvSpPr>
      <xdr:spPr>
        <a:xfrm>
          <a:off x="17162780" y="10016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FD896BD3-BB99-406F-9A52-15DA01418A64}"/>
            </a:ext>
          </a:extLst>
        </xdr:cNvPr>
        <xdr:cNvSpPr/>
      </xdr:nvSpPr>
      <xdr:spPr>
        <a:xfrm>
          <a:off x="16388080" y="10003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DD432376-2AE9-4412-9642-6693E123F62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D1223741-7526-4879-980F-548F28E77DF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E55A8932-3A22-4920-811D-EC03A5E19B0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12DAB03D-8324-40DD-8304-C195DF7DDBD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5E388BED-FB49-4DC7-8264-CC70145AF9A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120650</xdr:rowOff>
    </xdr:from>
    <xdr:to>
      <xdr:col>116</xdr:col>
      <xdr:colOff>114300</xdr:colOff>
      <xdr:row>59</xdr:row>
      <xdr:rowOff>50800</xdr:rowOff>
    </xdr:to>
    <xdr:sp macro="" textlink="">
      <xdr:nvSpPr>
        <xdr:cNvPr id="599" name="楕円 598">
          <a:extLst>
            <a:ext uri="{FF2B5EF4-FFF2-40B4-BE49-F238E27FC236}">
              <a16:creationId xmlns:a16="http://schemas.microsoft.com/office/drawing/2014/main" id="{4334102E-A8A1-41F5-AB37-5DFD168C67CE}"/>
            </a:ext>
          </a:extLst>
        </xdr:cNvPr>
        <xdr:cNvSpPr/>
      </xdr:nvSpPr>
      <xdr:spPr>
        <a:xfrm>
          <a:off x="19458940" y="9843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143527</xdr:rowOff>
    </xdr:from>
    <xdr:ext cx="469744" cy="259045"/>
    <xdr:sp macro="" textlink="">
      <xdr:nvSpPr>
        <xdr:cNvPr id="600" name="【学校施設】&#10;一人当たり面積該当値テキスト">
          <a:extLst>
            <a:ext uri="{FF2B5EF4-FFF2-40B4-BE49-F238E27FC236}">
              <a16:creationId xmlns:a16="http://schemas.microsoft.com/office/drawing/2014/main" id="{BB360435-7935-42D6-A0A5-9030254A02A0}"/>
            </a:ext>
          </a:extLst>
        </xdr:cNvPr>
        <xdr:cNvSpPr txBox="1"/>
      </xdr:nvSpPr>
      <xdr:spPr>
        <a:xfrm>
          <a:off x="19547840" y="969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128880</xdr:rowOff>
    </xdr:from>
    <xdr:to>
      <xdr:col>112</xdr:col>
      <xdr:colOff>38100</xdr:colOff>
      <xdr:row>59</xdr:row>
      <xdr:rowOff>59030</xdr:rowOff>
    </xdr:to>
    <xdr:sp macro="" textlink="">
      <xdr:nvSpPr>
        <xdr:cNvPr id="601" name="楕円 600">
          <a:extLst>
            <a:ext uri="{FF2B5EF4-FFF2-40B4-BE49-F238E27FC236}">
              <a16:creationId xmlns:a16="http://schemas.microsoft.com/office/drawing/2014/main" id="{50D6EAF5-4ED1-455D-B5AD-6401079742BA}"/>
            </a:ext>
          </a:extLst>
        </xdr:cNvPr>
        <xdr:cNvSpPr/>
      </xdr:nvSpPr>
      <xdr:spPr>
        <a:xfrm>
          <a:off x="18735040" y="9852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0</xdr:rowOff>
    </xdr:from>
    <xdr:to>
      <xdr:col>116</xdr:col>
      <xdr:colOff>63500</xdr:colOff>
      <xdr:row>59</xdr:row>
      <xdr:rowOff>8230</xdr:rowOff>
    </xdr:to>
    <xdr:cxnSp macro="">
      <xdr:nvCxnSpPr>
        <xdr:cNvPr id="602" name="直線コネクタ 601">
          <a:extLst>
            <a:ext uri="{FF2B5EF4-FFF2-40B4-BE49-F238E27FC236}">
              <a16:creationId xmlns:a16="http://schemas.microsoft.com/office/drawing/2014/main" id="{7144BB7B-6091-4CA3-8117-AAEA3AA74D14}"/>
            </a:ext>
          </a:extLst>
        </xdr:cNvPr>
        <xdr:cNvCxnSpPr/>
      </xdr:nvCxnSpPr>
      <xdr:spPr>
        <a:xfrm flipV="1">
          <a:off x="18778220" y="9890760"/>
          <a:ext cx="73152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140309</xdr:rowOff>
    </xdr:from>
    <xdr:to>
      <xdr:col>107</xdr:col>
      <xdr:colOff>101600</xdr:colOff>
      <xdr:row>59</xdr:row>
      <xdr:rowOff>70459</xdr:rowOff>
    </xdr:to>
    <xdr:sp macro="" textlink="">
      <xdr:nvSpPr>
        <xdr:cNvPr id="603" name="楕円 602">
          <a:extLst>
            <a:ext uri="{FF2B5EF4-FFF2-40B4-BE49-F238E27FC236}">
              <a16:creationId xmlns:a16="http://schemas.microsoft.com/office/drawing/2014/main" id="{F1ED6324-1959-4907-9D44-A49DC472BFE6}"/>
            </a:ext>
          </a:extLst>
        </xdr:cNvPr>
        <xdr:cNvSpPr/>
      </xdr:nvSpPr>
      <xdr:spPr>
        <a:xfrm>
          <a:off x="17937480" y="98634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8230</xdr:rowOff>
    </xdr:from>
    <xdr:to>
      <xdr:col>111</xdr:col>
      <xdr:colOff>177800</xdr:colOff>
      <xdr:row>59</xdr:row>
      <xdr:rowOff>19659</xdr:rowOff>
    </xdr:to>
    <xdr:cxnSp macro="">
      <xdr:nvCxnSpPr>
        <xdr:cNvPr id="604" name="直線コネクタ 603">
          <a:extLst>
            <a:ext uri="{FF2B5EF4-FFF2-40B4-BE49-F238E27FC236}">
              <a16:creationId xmlns:a16="http://schemas.microsoft.com/office/drawing/2014/main" id="{2FC3AE52-5B4F-4A46-9D43-4C69D8A83CAF}"/>
            </a:ext>
          </a:extLst>
        </xdr:cNvPr>
        <xdr:cNvCxnSpPr/>
      </xdr:nvCxnSpPr>
      <xdr:spPr>
        <a:xfrm flipV="1">
          <a:off x="17988280" y="9898990"/>
          <a:ext cx="78994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150368</xdr:rowOff>
    </xdr:from>
    <xdr:to>
      <xdr:col>102</xdr:col>
      <xdr:colOff>165100</xdr:colOff>
      <xdr:row>59</xdr:row>
      <xdr:rowOff>80518</xdr:rowOff>
    </xdr:to>
    <xdr:sp macro="" textlink="">
      <xdr:nvSpPr>
        <xdr:cNvPr id="605" name="楕円 604">
          <a:extLst>
            <a:ext uri="{FF2B5EF4-FFF2-40B4-BE49-F238E27FC236}">
              <a16:creationId xmlns:a16="http://schemas.microsoft.com/office/drawing/2014/main" id="{3AB11B18-9A53-430C-9F7F-3389ECCDE63C}"/>
            </a:ext>
          </a:extLst>
        </xdr:cNvPr>
        <xdr:cNvSpPr/>
      </xdr:nvSpPr>
      <xdr:spPr>
        <a:xfrm>
          <a:off x="17162780" y="98734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19659</xdr:rowOff>
    </xdr:from>
    <xdr:to>
      <xdr:col>107</xdr:col>
      <xdr:colOff>50800</xdr:colOff>
      <xdr:row>59</xdr:row>
      <xdr:rowOff>29718</xdr:rowOff>
    </xdr:to>
    <xdr:cxnSp macro="">
      <xdr:nvCxnSpPr>
        <xdr:cNvPr id="606" name="直線コネクタ 605">
          <a:extLst>
            <a:ext uri="{FF2B5EF4-FFF2-40B4-BE49-F238E27FC236}">
              <a16:creationId xmlns:a16="http://schemas.microsoft.com/office/drawing/2014/main" id="{3F67FDFF-7DA3-422A-A568-770B89639981}"/>
            </a:ext>
          </a:extLst>
        </xdr:cNvPr>
        <xdr:cNvCxnSpPr/>
      </xdr:nvCxnSpPr>
      <xdr:spPr>
        <a:xfrm flipV="1">
          <a:off x="17213580" y="9910419"/>
          <a:ext cx="7747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154025</xdr:rowOff>
    </xdr:from>
    <xdr:to>
      <xdr:col>98</xdr:col>
      <xdr:colOff>38100</xdr:colOff>
      <xdr:row>59</xdr:row>
      <xdr:rowOff>84175</xdr:rowOff>
    </xdr:to>
    <xdr:sp macro="" textlink="">
      <xdr:nvSpPr>
        <xdr:cNvPr id="607" name="楕円 606">
          <a:extLst>
            <a:ext uri="{FF2B5EF4-FFF2-40B4-BE49-F238E27FC236}">
              <a16:creationId xmlns:a16="http://schemas.microsoft.com/office/drawing/2014/main" id="{16D75622-7E58-4EB0-9BDA-266842803E66}"/>
            </a:ext>
          </a:extLst>
        </xdr:cNvPr>
        <xdr:cNvSpPr/>
      </xdr:nvSpPr>
      <xdr:spPr>
        <a:xfrm>
          <a:off x="16388080" y="9877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29718</xdr:rowOff>
    </xdr:from>
    <xdr:to>
      <xdr:col>102</xdr:col>
      <xdr:colOff>114300</xdr:colOff>
      <xdr:row>59</xdr:row>
      <xdr:rowOff>33375</xdr:rowOff>
    </xdr:to>
    <xdr:cxnSp macro="">
      <xdr:nvCxnSpPr>
        <xdr:cNvPr id="608" name="直線コネクタ 607">
          <a:extLst>
            <a:ext uri="{FF2B5EF4-FFF2-40B4-BE49-F238E27FC236}">
              <a16:creationId xmlns:a16="http://schemas.microsoft.com/office/drawing/2014/main" id="{731D2BD7-3EF7-47D9-8DE1-EC94C4005DA2}"/>
            </a:ext>
          </a:extLst>
        </xdr:cNvPr>
        <xdr:cNvCxnSpPr/>
      </xdr:nvCxnSpPr>
      <xdr:spPr>
        <a:xfrm flipV="1">
          <a:off x="16431260" y="9920478"/>
          <a:ext cx="78232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609" name="n_1aveValue【学校施設】&#10;一人当たり面積">
          <a:extLst>
            <a:ext uri="{FF2B5EF4-FFF2-40B4-BE49-F238E27FC236}">
              <a16:creationId xmlns:a16="http://schemas.microsoft.com/office/drawing/2014/main" id="{D25E6A7B-09F6-4571-9FE4-722C6656D854}"/>
            </a:ext>
          </a:extLst>
        </xdr:cNvPr>
        <xdr:cNvSpPr txBox="1"/>
      </xdr:nvSpPr>
      <xdr:spPr>
        <a:xfrm>
          <a:off x="18561127" y="1010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610" name="n_2aveValue【学校施設】&#10;一人当たり面積">
          <a:extLst>
            <a:ext uri="{FF2B5EF4-FFF2-40B4-BE49-F238E27FC236}">
              <a16:creationId xmlns:a16="http://schemas.microsoft.com/office/drawing/2014/main" id="{B6DAA27B-21E6-4738-BCC1-90CF47ED8799}"/>
            </a:ext>
          </a:extLst>
        </xdr:cNvPr>
        <xdr:cNvSpPr txBox="1"/>
      </xdr:nvSpPr>
      <xdr:spPr>
        <a:xfrm>
          <a:off x="17776267" y="10095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611" name="n_3aveValue【学校施設】&#10;一人当たり面積">
          <a:extLst>
            <a:ext uri="{FF2B5EF4-FFF2-40B4-BE49-F238E27FC236}">
              <a16:creationId xmlns:a16="http://schemas.microsoft.com/office/drawing/2014/main" id="{96B971AB-8423-4668-861E-2DF490192E60}"/>
            </a:ext>
          </a:extLst>
        </xdr:cNvPr>
        <xdr:cNvSpPr txBox="1"/>
      </xdr:nvSpPr>
      <xdr:spPr>
        <a:xfrm>
          <a:off x="17001567" y="1010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612" name="n_4aveValue【学校施設】&#10;一人当たり面積">
          <a:extLst>
            <a:ext uri="{FF2B5EF4-FFF2-40B4-BE49-F238E27FC236}">
              <a16:creationId xmlns:a16="http://schemas.microsoft.com/office/drawing/2014/main" id="{960DD59D-F71E-4719-AA60-FBA532D3EAEE}"/>
            </a:ext>
          </a:extLst>
        </xdr:cNvPr>
        <xdr:cNvSpPr txBox="1"/>
      </xdr:nvSpPr>
      <xdr:spPr>
        <a:xfrm>
          <a:off x="16226867" y="1009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75557</xdr:rowOff>
    </xdr:from>
    <xdr:ext cx="469744" cy="259045"/>
    <xdr:sp macro="" textlink="">
      <xdr:nvSpPr>
        <xdr:cNvPr id="613" name="n_1mainValue【学校施設】&#10;一人当たり面積">
          <a:extLst>
            <a:ext uri="{FF2B5EF4-FFF2-40B4-BE49-F238E27FC236}">
              <a16:creationId xmlns:a16="http://schemas.microsoft.com/office/drawing/2014/main" id="{A09FD4A9-A8DA-4956-B9F1-C926565E0176}"/>
            </a:ext>
          </a:extLst>
        </xdr:cNvPr>
        <xdr:cNvSpPr txBox="1"/>
      </xdr:nvSpPr>
      <xdr:spPr>
        <a:xfrm>
          <a:off x="18561127" y="963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86986</xdr:rowOff>
    </xdr:from>
    <xdr:ext cx="469744" cy="259045"/>
    <xdr:sp macro="" textlink="">
      <xdr:nvSpPr>
        <xdr:cNvPr id="614" name="n_2mainValue【学校施設】&#10;一人当たり面積">
          <a:extLst>
            <a:ext uri="{FF2B5EF4-FFF2-40B4-BE49-F238E27FC236}">
              <a16:creationId xmlns:a16="http://schemas.microsoft.com/office/drawing/2014/main" id="{C393A8E4-7D68-4B2F-B599-43D7BA9CE8ED}"/>
            </a:ext>
          </a:extLst>
        </xdr:cNvPr>
        <xdr:cNvSpPr txBox="1"/>
      </xdr:nvSpPr>
      <xdr:spPr>
        <a:xfrm>
          <a:off x="17776267" y="964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97045</xdr:rowOff>
    </xdr:from>
    <xdr:ext cx="469744" cy="259045"/>
    <xdr:sp macro="" textlink="">
      <xdr:nvSpPr>
        <xdr:cNvPr id="615" name="n_3mainValue【学校施設】&#10;一人当たり面積">
          <a:extLst>
            <a:ext uri="{FF2B5EF4-FFF2-40B4-BE49-F238E27FC236}">
              <a16:creationId xmlns:a16="http://schemas.microsoft.com/office/drawing/2014/main" id="{2C900148-2D43-4D28-A10D-A31922467C78}"/>
            </a:ext>
          </a:extLst>
        </xdr:cNvPr>
        <xdr:cNvSpPr txBox="1"/>
      </xdr:nvSpPr>
      <xdr:spPr>
        <a:xfrm>
          <a:off x="17001567" y="965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100702</xdr:rowOff>
    </xdr:from>
    <xdr:ext cx="469744" cy="259045"/>
    <xdr:sp macro="" textlink="">
      <xdr:nvSpPr>
        <xdr:cNvPr id="616" name="n_4mainValue【学校施設】&#10;一人当たり面積">
          <a:extLst>
            <a:ext uri="{FF2B5EF4-FFF2-40B4-BE49-F238E27FC236}">
              <a16:creationId xmlns:a16="http://schemas.microsoft.com/office/drawing/2014/main" id="{D245E824-41F7-4236-AE39-022824E252CC}"/>
            </a:ext>
          </a:extLst>
        </xdr:cNvPr>
        <xdr:cNvSpPr txBox="1"/>
      </xdr:nvSpPr>
      <xdr:spPr>
        <a:xfrm>
          <a:off x="16226867" y="965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A762A5DD-F3C5-4E37-ACD6-7377A7D51BD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950070D7-7E2F-4A15-BD0A-8A5B538D690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6D46F533-A078-4FF0-9DA1-27DD36642B7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E1B6283A-A289-47C7-B01C-A727EF88343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4B4DF9CF-5CD1-4EBF-9DAF-801E9514607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2EBF04C3-F269-4DE1-A3AB-2060BC2BC1E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5202A7F3-84FA-41DE-9EF5-9A96DE53B3A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7A1BDBB3-B955-43E4-BCB6-AAD2A03DE9AA}"/>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a:extLst>
            <a:ext uri="{FF2B5EF4-FFF2-40B4-BE49-F238E27FC236}">
              <a16:creationId xmlns:a16="http://schemas.microsoft.com/office/drawing/2014/main" id="{11A09E36-E04B-40A2-BA04-651375518C2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a:extLst>
            <a:ext uri="{FF2B5EF4-FFF2-40B4-BE49-F238E27FC236}">
              <a16:creationId xmlns:a16="http://schemas.microsoft.com/office/drawing/2014/main" id="{ADE4D8EC-732A-4E34-80D8-27FA048DEE4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a:extLst>
            <a:ext uri="{FF2B5EF4-FFF2-40B4-BE49-F238E27FC236}">
              <a16:creationId xmlns:a16="http://schemas.microsoft.com/office/drawing/2014/main" id="{78FE47BD-8FF4-40FA-897F-1252BD51023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a:extLst>
            <a:ext uri="{FF2B5EF4-FFF2-40B4-BE49-F238E27FC236}">
              <a16:creationId xmlns:a16="http://schemas.microsoft.com/office/drawing/2014/main" id="{F190B869-30BB-417A-8EB7-996A68774A6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a:extLst>
            <a:ext uri="{FF2B5EF4-FFF2-40B4-BE49-F238E27FC236}">
              <a16:creationId xmlns:a16="http://schemas.microsoft.com/office/drawing/2014/main" id="{9FC17F1B-8949-4173-A692-16818D9B853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a:extLst>
            <a:ext uri="{FF2B5EF4-FFF2-40B4-BE49-F238E27FC236}">
              <a16:creationId xmlns:a16="http://schemas.microsoft.com/office/drawing/2014/main" id="{0EF2FC5F-540E-4519-A4E7-054D8917339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a:extLst>
            <a:ext uri="{FF2B5EF4-FFF2-40B4-BE49-F238E27FC236}">
              <a16:creationId xmlns:a16="http://schemas.microsoft.com/office/drawing/2014/main" id="{2925F746-F6CA-40C5-A6B8-0FFAB0E03B1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a:extLst>
            <a:ext uri="{FF2B5EF4-FFF2-40B4-BE49-F238E27FC236}">
              <a16:creationId xmlns:a16="http://schemas.microsoft.com/office/drawing/2014/main" id="{7D66E5C5-0DA4-4002-9FCF-69E90ABB4509}"/>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E7C1FD1A-56AB-48AF-A0CD-1A36B18538F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B69937C8-9274-4E7F-B758-DA0E6C7B169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EC1E961D-D39B-410A-B29E-5C849EBB5D4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28333ACB-F0B1-463A-8FCB-F1A9A83F56DF}"/>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F0B8668D-0F61-4155-B237-4D5B6078BB6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18FB377D-7F79-4B11-B88F-71B8892927A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E5CC00D3-FE61-4EF4-93DC-B1AA81CEF86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E0004685-85F7-4BC6-862A-9F90AE7EF85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0F908780-A6F9-4797-AA33-6124705C247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3DEE0C49-E413-491E-9F39-B74CB834AF6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DED45A65-A4C0-4952-8041-428E0FEB8708}"/>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a:extLst>
            <a:ext uri="{FF2B5EF4-FFF2-40B4-BE49-F238E27FC236}">
              <a16:creationId xmlns:a16="http://schemas.microsoft.com/office/drawing/2014/main" id="{BD59179D-5E54-4C38-AE62-A1832A87DA87}"/>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a:extLst>
            <a:ext uri="{FF2B5EF4-FFF2-40B4-BE49-F238E27FC236}">
              <a16:creationId xmlns:a16="http://schemas.microsoft.com/office/drawing/2014/main" id="{11CB7E5F-28C1-41A7-93C4-CD1B06FEFA5F}"/>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a:extLst>
            <a:ext uri="{FF2B5EF4-FFF2-40B4-BE49-F238E27FC236}">
              <a16:creationId xmlns:a16="http://schemas.microsoft.com/office/drawing/2014/main" id="{3CC5DD5B-2B59-4C37-81D2-6C6E95C0F6E4}"/>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a:extLst>
            <a:ext uri="{FF2B5EF4-FFF2-40B4-BE49-F238E27FC236}">
              <a16:creationId xmlns:a16="http://schemas.microsoft.com/office/drawing/2014/main" id="{81AF0BF3-A674-4E4F-B2E7-40413ED2A24F}"/>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a:extLst>
            <a:ext uri="{FF2B5EF4-FFF2-40B4-BE49-F238E27FC236}">
              <a16:creationId xmlns:a16="http://schemas.microsoft.com/office/drawing/2014/main" id="{356A4A39-8654-4376-93E7-25AF35018826}"/>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a:extLst>
            <a:ext uri="{FF2B5EF4-FFF2-40B4-BE49-F238E27FC236}">
              <a16:creationId xmlns:a16="http://schemas.microsoft.com/office/drawing/2014/main" id="{694E53A5-379A-4749-9EE9-4854D299F68A}"/>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a:extLst>
            <a:ext uri="{FF2B5EF4-FFF2-40B4-BE49-F238E27FC236}">
              <a16:creationId xmlns:a16="http://schemas.microsoft.com/office/drawing/2014/main" id="{EC7D42C0-9A37-4AB1-BA31-7032CDBC5CAC}"/>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a:extLst>
            <a:ext uri="{FF2B5EF4-FFF2-40B4-BE49-F238E27FC236}">
              <a16:creationId xmlns:a16="http://schemas.microsoft.com/office/drawing/2014/main" id="{69C5D2DC-4072-4740-A418-ABD3A4335278}"/>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a:extLst>
            <a:ext uri="{FF2B5EF4-FFF2-40B4-BE49-F238E27FC236}">
              <a16:creationId xmlns:a16="http://schemas.microsoft.com/office/drawing/2014/main" id="{836A8B9F-445F-4000-8A85-6425F51E5AF7}"/>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a:extLst>
            <a:ext uri="{FF2B5EF4-FFF2-40B4-BE49-F238E27FC236}">
              <a16:creationId xmlns:a16="http://schemas.microsoft.com/office/drawing/2014/main" id="{A99FBF5B-78FA-4263-8283-FD632D61386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a:extLst>
            <a:ext uri="{FF2B5EF4-FFF2-40B4-BE49-F238E27FC236}">
              <a16:creationId xmlns:a16="http://schemas.microsoft.com/office/drawing/2014/main" id="{9B8ACF95-1DDA-4A51-80A4-22945FB8C097}"/>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a:extLst>
            <a:ext uri="{FF2B5EF4-FFF2-40B4-BE49-F238E27FC236}">
              <a16:creationId xmlns:a16="http://schemas.microsoft.com/office/drawing/2014/main" id="{29880E10-B819-463C-A91E-7FD9B723F6FC}"/>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6C17B801-E0F0-4E2F-BC84-74F027CCE54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AEDDF31C-B0D3-40F4-9421-F922EFE0075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58" name="直線コネクタ 657">
          <a:extLst>
            <a:ext uri="{FF2B5EF4-FFF2-40B4-BE49-F238E27FC236}">
              <a16:creationId xmlns:a16="http://schemas.microsoft.com/office/drawing/2014/main" id="{1887DEFA-4FE2-4FDC-88AA-A04C087D487D}"/>
            </a:ext>
          </a:extLst>
        </xdr:cNvPr>
        <xdr:cNvCxnSpPr/>
      </xdr:nvCxnSpPr>
      <xdr:spPr>
        <a:xfrm flipV="1">
          <a:off x="14375764" y="16882655"/>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59" name="【公民館】&#10;有形固定資産減価償却率最小値テキスト">
          <a:extLst>
            <a:ext uri="{FF2B5EF4-FFF2-40B4-BE49-F238E27FC236}">
              <a16:creationId xmlns:a16="http://schemas.microsoft.com/office/drawing/2014/main" id="{D4472151-3392-43B3-AD00-49E6F0544C55}"/>
            </a:ext>
          </a:extLst>
        </xdr:cNvPr>
        <xdr:cNvSpPr txBox="1"/>
      </xdr:nvSpPr>
      <xdr:spPr>
        <a:xfrm>
          <a:off x="14414500" y="182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0" name="直線コネクタ 659">
          <a:extLst>
            <a:ext uri="{FF2B5EF4-FFF2-40B4-BE49-F238E27FC236}">
              <a16:creationId xmlns:a16="http://schemas.microsoft.com/office/drawing/2014/main" id="{801E4A0F-E87F-447F-98ED-D25D8A86C175}"/>
            </a:ext>
          </a:extLst>
        </xdr:cNvPr>
        <xdr:cNvCxnSpPr/>
      </xdr:nvCxnSpPr>
      <xdr:spPr>
        <a:xfrm>
          <a:off x="142875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1" name="【公民館】&#10;有形固定資産減価償却率最大値テキスト">
          <a:extLst>
            <a:ext uri="{FF2B5EF4-FFF2-40B4-BE49-F238E27FC236}">
              <a16:creationId xmlns:a16="http://schemas.microsoft.com/office/drawing/2014/main" id="{879D6EDE-D2F9-4A35-A834-919216A88E7C}"/>
            </a:ext>
          </a:extLst>
        </xdr:cNvPr>
        <xdr:cNvSpPr txBox="1"/>
      </xdr:nvSpPr>
      <xdr:spPr>
        <a:xfrm>
          <a:off x="1441450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2" name="直線コネクタ 661">
          <a:extLst>
            <a:ext uri="{FF2B5EF4-FFF2-40B4-BE49-F238E27FC236}">
              <a16:creationId xmlns:a16="http://schemas.microsoft.com/office/drawing/2014/main" id="{A6074EA7-84B0-4584-9B13-9BEB38EE69DE}"/>
            </a:ext>
          </a:extLst>
        </xdr:cNvPr>
        <xdr:cNvCxnSpPr/>
      </xdr:nvCxnSpPr>
      <xdr:spPr>
        <a:xfrm>
          <a:off x="142875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663" name="【公民館】&#10;有形固定資産減価償却率平均値テキスト">
          <a:extLst>
            <a:ext uri="{FF2B5EF4-FFF2-40B4-BE49-F238E27FC236}">
              <a16:creationId xmlns:a16="http://schemas.microsoft.com/office/drawing/2014/main" id="{8D7E6515-C632-46AA-886D-3ADA246364E5}"/>
            </a:ext>
          </a:extLst>
        </xdr:cNvPr>
        <xdr:cNvSpPr txBox="1"/>
      </xdr:nvSpPr>
      <xdr:spPr>
        <a:xfrm>
          <a:off x="14414500" y="1756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4" name="フローチャート: 判断 663">
          <a:extLst>
            <a:ext uri="{FF2B5EF4-FFF2-40B4-BE49-F238E27FC236}">
              <a16:creationId xmlns:a16="http://schemas.microsoft.com/office/drawing/2014/main" id="{410B0FD8-2E16-41CF-99F9-A1F932D9C14D}"/>
            </a:ext>
          </a:extLst>
        </xdr:cNvPr>
        <xdr:cNvSpPr/>
      </xdr:nvSpPr>
      <xdr:spPr>
        <a:xfrm>
          <a:off x="14325600" y="177059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5" name="フローチャート: 判断 664">
          <a:extLst>
            <a:ext uri="{FF2B5EF4-FFF2-40B4-BE49-F238E27FC236}">
              <a16:creationId xmlns:a16="http://schemas.microsoft.com/office/drawing/2014/main" id="{848E312C-3FA8-4513-9C99-0FFEDE6DCA21}"/>
            </a:ext>
          </a:extLst>
        </xdr:cNvPr>
        <xdr:cNvSpPr/>
      </xdr:nvSpPr>
      <xdr:spPr>
        <a:xfrm>
          <a:off x="1357884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66" name="フローチャート: 判断 665">
          <a:extLst>
            <a:ext uri="{FF2B5EF4-FFF2-40B4-BE49-F238E27FC236}">
              <a16:creationId xmlns:a16="http://schemas.microsoft.com/office/drawing/2014/main" id="{52A418EE-2A35-4016-BF33-47FDA89B8846}"/>
            </a:ext>
          </a:extLst>
        </xdr:cNvPr>
        <xdr:cNvSpPr/>
      </xdr:nvSpPr>
      <xdr:spPr>
        <a:xfrm>
          <a:off x="1280414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67" name="フローチャート: 判断 666">
          <a:extLst>
            <a:ext uri="{FF2B5EF4-FFF2-40B4-BE49-F238E27FC236}">
              <a16:creationId xmlns:a16="http://schemas.microsoft.com/office/drawing/2014/main" id="{8BF0FEE9-D58B-469B-B9D0-CB400DA1F034}"/>
            </a:ext>
          </a:extLst>
        </xdr:cNvPr>
        <xdr:cNvSpPr/>
      </xdr:nvSpPr>
      <xdr:spPr>
        <a:xfrm>
          <a:off x="12029440" y="17691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68" name="フローチャート: 判断 667">
          <a:extLst>
            <a:ext uri="{FF2B5EF4-FFF2-40B4-BE49-F238E27FC236}">
              <a16:creationId xmlns:a16="http://schemas.microsoft.com/office/drawing/2014/main" id="{B79C55E3-169D-4548-B531-B3DEC779EFB8}"/>
            </a:ext>
          </a:extLst>
        </xdr:cNvPr>
        <xdr:cNvSpPr/>
      </xdr:nvSpPr>
      <xdr:spPr>
        <a:xfrm>
          <a:off x="1123188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853997E1-2E77-46ED-B85A-842C43B828E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3DEE269A-B986-46CF-B2ED-2D9ABEDC24E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61E9F23A-92FD-4D82-B61C-A599C29135A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CC2708BF-1B2B-4742-A03E-DF9D77B4DE6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96F8B749-F2BE-44FD-A5F4-F580F1B55D5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58057</xdr:rowOff>
    </xdr:from>
    <xdr:to>
      <xdr:col>85</xdr:col>
      <xdr:colOff>177800</xdr:colOff>
      <xdr:row>106</xdr:row>
      <xdr:rowOff>159657</xdr:rowOff>
    </xdr:to>
    <xdr:sp macro="" textlink="">
      <xdr:nvSpPr>
        <xdr:cNvPr id="674" name="楕円 673">
          <a:extLst>
            <a:ext uri="{FF2B5EF4-FFF2-40B4-BE49-F238E27FC236}">
              <a16:creationId xmlns:a16="http://schemas.microsoft.com/office/drawing/2014/main" id="{A6C78EB7-A954-4E9A-B711-45DE0466BE67}"/>
            </a:ext>
          </a:extLst>
        </xdr:cNvPr>
        <xdr:cNvSpPr/>
      </xdr:nvSpPr>
      <xdr:spPr>
        <a:xfrm>
          <a:off x="14325600" y="1782789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36484</xdr:rowOff>
    </xdr:from>
    <xdr:ext cx="405111" cy="259045"/>
    <xdr:sp macro="" textlink="">
      <xdr:nvSpPr>
        <xdr:cNvPr id="675" name="【公民館】&#10;有形固定資産減価償却率該当値テキスト">
          <a:extLst>
            <a:ext uri="{FF2B5EF4-FFF2-40B4-BE49-F238E27FC236}">
              <a16:creationId xmlns:a16="http://schemas.microsoft.com/office/drawing/2014/main" id="{8769A888-6A77-4AE1-8EEF-8E77F06791C1}"/>
            </a:ext>
          </a:extLst>
        </xdr:cNvPr>
        <xdr:cNvSpPr txBox="1"/>
      </xdr:nvSpPr>
      <xdr:spPr>
        <a:xfrm>
          <a:off x="14414500" y="1780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98879</xdr:rowOff>
    </xdr:from>
    <xdr:to>
      <xdr:col>81</xdr:col>
      <xdr:colOff>101600</xdr:colOff>
      <xdr:row>107</xdr:row>
      <xdr:rowOff>29029</xdr:rowOff>
    </xdr:to>
    <xdr:sp macro="" textlink="">
      <xdr:nvSpPr>
        <xdr:cNvPr id="676" name="楕円 675">
          <a:extLst>
            <a:ext uri="{FF2B5EF4-FFF2-40B4-BE49-F238E27FC236}">
              <a16:creationId xmlns:a16="http://schemas.microsoft.com/office/drawing/2014/main" id="{262275BA-A4BC-4070-A229-6E7526131680}"/>
            </a:ext>
          </a:extLst>
        </xdr:cNvPr>
        <xdr:cNvSpPr/>
      </xdr:nvSpPr>
      <xdr:spPr>
        <a:xfrm>
          <a:off x="13578840" y="178687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108857</xdr:rowOff>
    </xdr:from>
    <xdr:to>
      <xdr:col>85</xdr:col>
      <xdr:colOff>127000</xdr:colOff>
      <xdr:row>106</xdr:row>
      <xdr:rowOff>149679</xdr:rowOff>
    </xdr:to>
    <xdr:cxnSp macro="">
      <xdr:nvCxnSpPr>
        <xdr:cNvPr id="677" name="直線コネクタ 676">
          <a:extLst>
            <a:ext uri="{FF2B5EF4-FFF2-40B4-BE49-F238E27FC236}">
              <a16:creationId xmlns:a16="http://schemas.microsoft.com/office/drawing/2014/main" id="{8D35BD72-0587-470F-AA4F-96E13EE0EC4E}"/>
            </a:ext>
          </a:extLst>
        </xdr:cNvPr>
        <xdr:cNvCxnSpPr/>
      </xdr:nvCxnSpPr>
      <xdr:spPr>
        <a:xfrm flipV="1">
          <a:off x="13629640" y="17878697"/>
          <a:ext cx="74676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64588</xdr:rowOff>
    </xdr:from>
    <xdr:to>
      <xdr:col>76</xdr:col>
      <xdr:colOff>165100</xdr:colOff>
      <xdr:row>106</xdr:row>
      <xdr:rowOff>166188</xdr:rowOff>
    </xdr:to>
    <xdr:sp macro="" textlink="">
      <xdr:nvSpPr>
        <xdr:cNvPr id="678" name="楕円 677">
          <a:extLst>
            <a:ext uri="{FF2B5EF4-FFF2-40B4-BE49-F238E27FC236}">
              <a16:creationId xmlns:a16="http://schemas.microsoft.com/office/drawing/2014/main" id="{62165936-088F-4868-B35E-AD22E86933B2}"/>
            </a:ext>
          </a:extLst>
        </xdr:cNvPr>
        <xdr:cNvSpPr/>
      </xdr:nvSpPr>
      <xdr:spPr>
        <a:xfrm>
          <a:off x="12804140" y="1783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115388</xdr:rowOff>
    </xdr:from>
    <xdr:to>
      <xdr:col>81</xdr:col>
      <xdr:colOff>50800</xdr:colOff>
      <xdr:row>106</xdr:row>
      <xdr:rowOff>149679</xdr:rowOff>
    </xdr:to>
    <xdr:cxnSp macro="">
      <xdr:nvCxnSpPr>
        <xdr:cNvPr id="679" name="直線コネクタ 678">
          <a:extLst>
            <a:ext uri="{FF2B5EF4-FFF2-40B4-BE49-F238E27FC236}">
              <a16:creationId xmlns:a16="http://schemas.microsoft.com/office/drawing/2014/main" id="{AECD082F-806E-4D23-92C4-F9D5C91B0C4E}"/>
            </a:ext>
          </a:extLst>
        </xdr:cNvPr>
        <xdr:cNvCxnSpPr/>
      </xdr:nvCxnSpPr>
      <xdr:spPr>
        <a:xfrm>
          <a:off x="12854940" y="17885228"/>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30299</xdr:rowOff>
    </xdr:from>
    <xdr:to>
      <xdr:col>72</xdr:col>
      <xdr:colOff>38100</xdr:colOff>
      <xdr:row>106</xdr:row>
      <xdr:rowOff>131899</xdr:rowOff>
    </xdr:to>
    <xdr:sp macro="" textlink="">
      <xdr:nvSpPr>
        <xdr:cNvPr id="680" name="楕円 679">
          <a:extLst>
            <a:ext uri="{FF2B5EF4-FFF2-40B4-BE49-F238E27FC236}">
              <a16:creationId xmlns:a16="http://schemas.microsoft.com/office/drawing/2014/main" id="{BCB59544-D0AF-4BF4-88DD-8B5DBCA87BE1}"/>
            </a:ext>
          </a:extLst>
        </xdr:cNvPr>
        <xdr:cNvSpPr/>
      </xdr:nvSpPr>
      <xdr:spPr>
        <a:xfrm>
          <a:off x="12029440" y="178001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81099</xdr:rowOff>
    </xdr:from>
    <xdr:to>
      <xdr:col>76</xdr:col>
      <xdr:colOff>114300</xdr:colOff>
      <xdr:row>106</xdr:row>
      <xdr:rowOff>115388</xdr:rowOff>
    </xdr:to>
    <xdr:cxnSp macro="">
      <xdr:nvCxnSpPr>
        <xdr:cNvPr id="681" name="直線コネクタ 680">
          <a:extLst>
            <a:ext uri="{FF2B5EF4-FFF2-40B4-BE49-F238E27FC236}">
              <a16:creationId xmlns:a16="http://schemas.microsoft.com/office/drawing/2014/main" id="{90C3CF1A-07D4-4387-A543-83BE602238C4}"/>
            </a:ext>
          </a:extLst>
        </xdr:cNvPr>
        <xdr:cNvCxnSpPr/>
      </xdr:nvCxnSpPr>
      <xdr:spPr>
        <a:xfrm>
          <a:off x="12072620" y="17850939"/>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165826</xdr:rowOff>
    </xdr:from>
    <xdr:to>
      <xdr:col>67</xdr:col>
      <xdr:colOff>101600</xdr:colOff>
      <xdr:row>106</xdr:row>
      <xdr:rowOff>95976</xdr:rowOff>
    </xdr:to>
    <xdr:sp macro="" textlink="">
      <xdr:nvSpPr>
        <xdr:cNvPr id="682" name="楕円 681">
          <a:extLst>
            <a:ext uri="{FF2B5EF4-FFF2-40B4-BE49-F238E27FC236}">
              <a16:creationId xmlns:a16="http://schemas.microsoft.com/office/drawing/2014/main" id="{B4C228E4-22CD-4BBD-87EA-A07A3FB8196D}"/>
            </a:ext>
          </a:extLst>
        </xdr:cNvPr>
        <xdr:cNvSpPr/>
      </xdr:nvSpPr>
      <xdr:spPr>
        <a:xfrm>
          <a:off x="11231880" y="17768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45176</xdr:rowOff>
    </xdr:from>
    <xdr:to>
      <xdr:col>71</xdr:col>
      <xdr:colOff>177800</xdr:colOff>
      <xdr:row>106</xdr:row>
      <xdr:rowOff>81099</xdr:rowOff>
    </xdr:to>
    <xdr:cxnSp macro="">
      <xdr:nvCxnSpPr>
        <xdr:cNvPr id="683" name="直線コネクタ 682">
          <a:extLst>
            <a:ext uri="{FF2B5EF4-FFF2-40B4-BE49-F238E27FC236}">
              <a16:creationId xmlns:a16="http://schemas.microsoft.com/office/drawing/2014/main" id="{79267B2E-773D-41BA-A6F2-955FB692033F}"/>
            </a:ext>
          </a:extLst>
        </xdr:cNvPr>
        <xdr:cNvCxnSpPr/>
      </xdr:nvCxnSpPr>
      <xdr:spPr>
        <a:xfrm>
          <a:off x="11282680" y="17815016"/>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684" name="n_1aveValue【公民館】&#10;有形固定資産減価償却率">
          <a:extLst>
            <a:ext uri="{FF2B5EF4-FFF2-40B4-BE49-F238E27FC236}">
              <a16:creationId xmlns:a16="http://schemas.microsoft.com/office/drawing/2014/main" id="{9B5B2038-9957-4719-B984-95AD8DD53F20}"/>
            </a:ext>
          </a:extLst>
        </xdr:cNvPr>
        <xdr:cNvSpPr txBox="1"/>
      </xdr:nvSpPr>
      <xdr:spPr>
        <a:xfrm>
          <a:off x="13437244" y="17476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685" name="n_2aveValue【公民館】&#10;有形固定資産減価償却率">
          <a:extLst>
            <a:ext uri="{FF2B5EF4-FFF2-40B4-BE49-F238E27FC236}">
              <a16:creationId xmlns:a16="http://schemas.microsoft.com/office/drawing/2014/main" id="{53C8CD57-CC4A-4BA0-8C12-D3EB241E5B4D}"/>
            </a:ext>
          </a:extLst>
        </xdr:cNvPr>
        <xdr:cNvSpPr txBox="1"/>
      </xdr:nvSpPr>
      <xdr:spPr>
        <a:xfrm>
          <a:off x="12675244" y="174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686" name="n_3aveValue【公民館】&#10;有形固定資産減価償却率">
          <a:extLst>
            <a:ext uri="{FF2B5EF4-FFF2-40B4-BE49-F238E27FC236}">
              <a16:creationId xmlns:a16="http://schemas.microsoft.com/office/drawing/2014/main" id="{EE2D8326-28B6-444B-8597-6F8A233A3439}"/>
            </a:ext>
          </a:extLst>
        </xdr:cNvPr>
        <xdr:cNvSpPr txBox="1"/>
      </xdr:nvSpPr>
      <xdr:spPr>
        <a:xfrm>
          <a:off x="11900544" y="1747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687" name="n_4aveValue【公民館】&#10;有形固定資産減価償却率">
          <a:extLst>
            <a:ext uri="{FF2B5EF4-FFF2-40B4-BE49-F238E27FC236}">
              <a16:creationId xmlns:a16="http://schemas.microsoft.com/office/drawing/2014/main" id="{163215E4-430F-4749-890F-5FCA01EE8E33}"/>
            </a:ext>
          </a:extLst>
        </xdr:cNvPr>
        <xdr:cNvSpPr txBox="1"/>
      </xdr:nvSpPr>
      <xdr:spPr>
        <a:xfrm>
          <a:off x="11102984" y="1745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20156</xdr:rowOff>
    </xdr:from>
    <xdr:ext cx="405111" cy="259045"/>
    <xdr:sp macro="" textlink="">
      <xdr:nvSpPr>
        <xdr:cNvPr id="688" name="n_1mainValue【公民館】&#10;有形固定資産減価償却率">
          <a:extLst>
            <a:ext uri="{FF2B5EF4-FFF2-40B4-BE49-F238E27FC236}">
              <a16:creationId xmlns:a16="http://schemas.microsoft.com/office/drawing/2014/main" id="{A818AB25-8522-41D9-9288-076208BAB2BB}"/>
            </a:ext>
          </a:extLst>
        </xdr:cNvPr>
        <xdr:cNvSpPr txBox="1"/>
      </xdr:nvSpPr>
      <xdr:spPr>
        <a:xfrm>
          <a:off x="13437244" y="17957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157315</xdr:rowOff>
    </xdr:from>
    <xdr:ext cx="405111" cy="259045"/>
    <xdr:sp macro="" textlink="">
      <xdr:nvSpPr>
        <xdr:cNvPr id="689" name="n_2mainValue【公民館】&#10;有形固定資産減価償却率">
          <a:extLst>
            <a:ext uri="{FF2B5EF4-FFF2-40B4-BE49-F238E27FC236}">
              <a16:creationId xmlns:a16="http://schemas.microsoft.com/office/drawing/2014/main" id="{6124ACCE-D348-44AB-91F6-8F59DA9481FA}"/>
            </a:ext>
          </a:extLst>
        </xdr:cNvPr>
        <xdr:cNvSpPr txBox="1"/>
      </xdr:nvSpPr>
      <xdr:spPr>
        <a:xfrm>
          <a:off x="12675244" y="1792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123026</xdr:rowOff>
    </xdr:from>
    <xdr:ext cx="405111" cy="259045"/>
    <xdr:sp macro="" textlink="">
      <xdr:nvSpPr>
        <xdr:cNvPr id="690" name="n_3mainValue【公民館】&#10;有形固定資産減価償却率">
          <a:extLst>
            <a:ext uri="{FF2B5EF4-FFF2-40B4-BE49-F238E27FC236}">
              <a16:creationId xmlns:a16="http://schemas.microsoft.com/office/drawing/2014/main" id="{02F7EDCF-AF51-434E-9A47-AF7B01DB187D}"/>
            </a:ext>
          </a:extLst>
        </xdr:cNvPr>
        <xdr:cNvSpPr txBox="1"/>
      </xdr:nvSpPr>
      <xdr:spPr>
        <a:xfrm>
          <a:off x="11900544" y="1789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87103</xdr:rowOff>
    </xdr:from>
    <xdr:ext cx="405111" cy="259045"/>
    <xdr:sp macro="" textlink="">
      <xdr:nvSpPr>
        <xdr:cNvPr id="691" name="n_4mainValue【公民館】&#10;有形固定資産減価償却率">
          <a:extLst>
            <a:ext uri="{FF2B5EF4-FFF2-40B4-BE49-F238E27FC236}">
              <a16:creationId xmlns:a16="http://schemas.microsoft.com/office/drawing/2014/main" id="{196105E8-888A-4D01-85AA-413B28EDC872}"/>
            </a:ext>
          </a:extLst>
        </xdr:cNvPr>
        <xdr:cNvSpPr txBox="1"/>
      </xdr:nvSpPr>
      <xdr:spPr>
        <a:xfrm>
          <a:off x="11102984" y="178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AD8060E8-9DBC-46C9-866A-10CBB7DB5B0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D5A7F644-B16F-4DF8-AD72-461166B0935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0E70EA85-DC08-4271-B7AA-6A04EDB4DB8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0FA9CEDE-E0E9-4EA8-942C-99A0B80F888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DBBC24D1-08C3-4A8B-87CB-06D8A8D153F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86E3EC7D-97C1-4746-8ECD-9832472D907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0E00372E-E2FE-4033-8685-1CC6236AF6D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1EB3752F-2452-4468-867B-840DBFD16A2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1E2898F6-0196-4FED-9C5E-E8394E66E65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F7F9A23F-F0C6-4892-B1C4-E590E35527C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a:extLst>
            <a:ext uri="{FF2B5EF4-FFF2-40B4-BE49-F238E27FC236}">
              <a16:creationId xmlns:a16="http://schemas.microsoft.com/office/drawing/2014/main" id="{1922B644-88A0-46BD-9653-C4A8D8DE4BB9}"/>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a:extLst>
            <a:ext uri="{FF2B5EF4-FFF2-40B4-BE49-F238E27FC236}">
              <a16:creationId xmlns:a16="http://schemas.microsoft.com/office/drawing/2014/main" id="{D6B8F01E-6A26-4605-8353-DC00A5AFD4FD}"/>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a:extLst>
            <a:ext uri="{FF2B5EF4-FFF2-40B4-BE49-F238E27FC236}">
              <a16:creationId xmlns:a16="http://schemas.microsoft.com/office/drawing/2014/main" id="{65FB756B-9B9C-4433-BE14-9DE7E5C16C79}"/>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a:extLst>
            <a:ext uri="{FF2B5EF4-FFF2-40B4-BE49-F238E27FC236}">
              <a16:creationId xmlns:a16="http://schemas.microsoft.com/office/drawing/2014/main" id="{B0F63D3C-B1C7-431A-AFD1-ADDF7E7BC5A9}"/>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a:extLst>
            <a:ext uri="{FF2B5EF4-FFF2-40B4-BE49-F238E27FC236}">
              <a16:creationId xmlns:a16="http://schemas.microsoft.com/office/drawing/2014/main" id="{956C40F5-0A18-4C6D-8F92-18E7A38DD1D6}"/>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a:extLst>
            <a:ext uri="{FF2B5EF4-FFF2-40B4-BE49-F238E27FC236}">
              <a16:creationId xmlns:a16="http://schemas.microsoft.com/office/drawing/2014/main" id="{46095848-31CB-4BEE-B5BF-AA5A730A6508}"/>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a:extLst>
            <a:ext uri="{FF2B5EF4-FFF2-40B4-BE49-F238E27FC236}">
              <a16:creationId xmlns:a16="http://schemas.microsoft.com/office/drawing/2014/main" id="{932B6F4A-4424-4878-BF7C-4D847C6467B8}"/>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a:extLst>
            <a:ext uri="{FF2B5EF4-FFF2-40B4-BE49-F238E27FC236}">
              <a16:creationId xmlns:a16="http://schemas.microsoft.com/office/drawing/2014/main" id="{538BC7AA-C42D-42C1-83A1-D676BD26F555}"/>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a:extLst>
            <a:ext uri="{FF2B5EF4-FFF2-40B4-BE49-F238E27FC236}">
              <a16:creationId xmlns:a16="http://schemas.microsoft.com/office/drawing/2014/main" id="{AC8E2A27-9700-4920-AD75-CDA20BD5B194}"/>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a:extLst>
            <a:ext uri="{FF2B5EF4-FFF2-40B4-BE49-F238E27FC236}">
              <a16:creationId xmlns:a16="http://schemas.microsoft.com/office/drawing/2014/main" id="{5BBC8480-27CA-468E-BC48-631FCAF193EE}"/>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a:extLst>
            <a:ext uri="{FF2B5EF4-FFF2-40B4-BE49-F238E27FC236}">
              <a16:creationId xmlns:a16="http://schemas.microsoft.com/office/drawing/2014/main" id="{409468B6-FD4F-4041-A03E-8DA97724A285}"/>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a:extLst>
            <a:ext uri="{FF2B5EF4-FFF2-40B4-BE49-F238E27FC236}">
              <a16:creationId xmlns:a16="http://schemas.microsoft.com/office/drawing/2014/main" id="{4A173330-508C-41D3-856F-BD4653EB233E}"/>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3A0C57B0-DBA1-4EAC-B3D9-CCDF537DC7C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2A82FBF2-72FD-425D-9FEE-321C83B220F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C25662AC-B798-4B70-86EF-865CB215B45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7" name="直線コネクタ 716">
          <a:extLst>
            <a:ext uri="{FF2B5EF4-FFF2-40B4-BE49-F238E27FC236}">
              <a16:creationId xmlns:a16="http://schemas.microsoft.com/office/drawing/2014/main" id="{4F6B56B7-989B-4B32-8EE2-1EAECB95A3DD}"/>
            </a:ext>
          </a:extLst>
        </xdr:cNvPr>
        <xdr:cNvCxnSpPr/>
      </xdr:nvCxnSpPr>
      <xdr:spPr>
        <a:xfrm flipV="1">
          <a:off x="19509104" y="1686959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18" name="【公民館】&#10;一人当たり面積最小値テキスト">
          <a:extLst>
            <a:ext uri="{FF2B5EF4-FFF2-40B4-BE49-F238E27FC236}">
              <a16:creationId xmlns:a16="http://schemas.microsoft.com/office/drawing/2014/main" id="{066A434A-2996-4F6B-A944-E25B051311BA}"/>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19" name="直線コネクタ 718">
          <a:extLst>
            <a:ext uri="{FF2B5EF4-FFF2-40B4-BE49-F238E27FC236}">
              <a16:creationId xmlns:a16="http://schemas.microsoft.com/office/drawing/2014/main" id="{4959FF47-C587-477A-9310-747D6682A0FE}"/>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0" name="【公民館】&#10;一人当たり面積最大値テキスト">
          <a:extLst>
            <a:ext uri="{FF2B5EF4-FFF2-40B4-BE49-F238E27FC236}">
              <a16:creationId xmlns:a16="http://schemas.microsoft.com/office/drawing/2014/main" id="{A8BCA70C-6BCD-459D-9061-867FAF694082}"/>
            </a:ext>
          </a:extLst>
        </xdr:cNvPr>
        <xdr:cNvSpPr txBox="1"/>
      </xdr:nvSpPr>
      <xdr:spPr>
        <a:xfrm>
          <a:off x="19547840" y="166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1" name="直線コネクタ 720">
          <a:extLst>
            <a:ext uri="{FF2B5EF4-FFF2-40B4-BE49-F238E27FC236}">
              <a16:creationId xmlns:a16="http://schemas.microsoft.com/office/drawing/2014/main" id="{8F35D9AE-2F9B-458F-9C69-688C93D370FC}"/>
            </a:ext>
          </a:extLst>
        </xdr:cNvPr>
        <xdr:cNvCxnSpPr/>
      </xdr:nvCxnSpPr>
      <xdr:spPr>
        <a:xfrm>
          <a:off x="19443700" y="16869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722" name="【公民館】&#10;一人当たり面積平均値テキスト">
          <a:extLst>
            <a:ext uri="{FF2B5EF4-FFF2-40B4-BE49-F238E27FC236}">
              <a16:creationId xmlns:a16="http://schemas.microsoft.com/office/drawing/2014/main" id="{8AFB6E6C-1B82-4635-9C3D-3B6C0DF2E66B}"/>
            </a:ext>
          </a:extLst>
        </xdr:cNvPr>
        <xdr:cNvSpPr txBox="1"/>
      </xdr:nvSpPr>
      <xdr:spPr>
        <a:xfrm>
          <a:off x="19547840" y="17838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3" name="フローチャート: 判断 722">
          <a:extLst>
            <a:ext uri="{FF2B5EF4-FFF2-40B4-BE49-F238E27FC236}">
              <a16:creationId xmlns:a16="http://schemas.microsoft.com/office/drawing/2014/main" id="{8A587D61-8B8E-4199-89B8-AC952176973A}"/>
            </a:ext>
          </a:extLst>
        </xdr:cNvPr>
        <xdr:cNvSpPr/>
      </xdr:nvSpPr>
      <xdr:spPr>
        <a:xfrm>
          <a:off x="19458940" y="17860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4" name="フローチャート: 判断 723">
          <a:extLst>
            <a:ext uri="{FF2B5EF4-FFF2-40B4-BE49-F238E27FC236}">
              <a16:creationId xmlns:a16="http://schemas.microsoft.com/office/drawing/2014/main" id="{3B5F4CBC-4A2F-4477-8143-1E1BDF266243}"/>
            </a:ext>
          </a:extLst>
        </xdr:cNvPr>
        <xdr:cNvSpPr/>
      </xdr:nvSpPr>
      <xdr:spPr>
        <a:xfrm>
          <a:off x="18735040" y="17870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5" name="フローチャート: 判断 724">
          <a:extLst>
            <a:ext uri="{FF2B5EF4-FFF2-40B4-BE49-F238E27FC236}">
              <a16:creationId xmlns:a16="http://schemas.microsoft.com/office/drawing/2014/main" id="{79DDA6DC-EC1E-479E-8E20-63F0FDB7D498}"/>
            </a:ext>
          </a:extLst>
        </xdr:cNvPr>
        <xdr:cNvSpPr/>
      </xdr:nvSpPr>
      <xdr:spPr>
        <a:xfrm>
          <a:off x="17937480" y="17880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26" name="フローチャート: 判断 725">
          <a:extLst>
            <a:ext uri="{FF2B5EF4-FFF2-40B4-BE49-F238E27FC236}">
              <a16:creationId xmlns:a16="http://schemas.microsoft.com/office/drawing/2014/main" id="{65495E99-E73D-43BB-9743-5A73FB8245C2}"/>
            </a:ext>
          </a:extLst>
        </xdr:cNvPr>
        <xdr:cNvSpPr/>
      </xdr:nvSpPr>
      <xdr:spPr>
        <a:xfrm>
          <a:off x="17162780" y="17873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27" name="フローチャート: 判断 726">
          <a:extLst>
            <a:ext uri="{FF2B5EF4-FFF2-40B4-BE49-F238E27FC236}">
              <a16:creationId xmlns:a16="http://schemas.microsoft.com/office/drawing/2014/main" id="{689BB943-8152-4260-9FEA-79B3C80BCD13}"/>
            </a:ext>
          </a:extLst>
        </xdr:cNvPr>
        <xdr:cNvSpPr/>
      </xdr:nvSpPr>
      <xdr:spPr>
        <a:xfrm>
          <a:off x="16388080" y="1786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22E56CC6-3D3E-4D0B-B862-F77C829230F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E57A6D2B-77F4-41D8-9FB9-03E8E721DBE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F296E1C5-17CB-45E0-96A8-0236E469663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F03BB539-284F-4B8C-913F-701DDCFB767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3DB17974-8533-4A81-84DD-C7068279010E}"/>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17236</xdr:rowOff>
    </xdr:from>
    <xdr:to>
      <xdr:col>116</xdr:col>
      <xdr:colOff>114300</xdr:colOff>
      <xdr:row>103</xdr:row>
      <xdr:rowOff>118836</xdr:rowOff>
    </xdr:to>
    <xdr:sp macro="" textlink="">
      <xdr:nvSpPr>
        <xdr:cNvPr id="733" name="楕円 732">
          <a:extLst>
            <a:ext uri="{FF2B5EF4-FFF2-40B4-BE49-F238E27FC236}">
              <a16:creationId xmlns:a16="http://schemas.microsoft.com/office/drawing/2014/main" id="{1BCFDB9D-BD00-46EC-B0C9-64C693CE4309}"/>
            </a:ext>
          </a:extLst>
        </xdr:cNvPr>
        <xdr:cNvSpPr/>
      </xdr:nvSpPr>
      <xdr:spPr>
        <a:xfrm>
          <a:off x="19458940" y="1728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40113</xdr:rowOff>
    </xdr:from>
    <xdr:ext cx="469744" cy="259045"/>
    <xdr:sp macro="" textlink="">
      <xdr:nvSpPr>
        <xdr:cNvPr id="734" name="【公民館】&#10;一人当たり面積該当値テキスト">
          <a:extLst>
            <a:ext uri="{FF2B5EF4-FFF2-40B4-BE49-F238E27FC236}">
              <a16:creationId xmlns:a16="http://schemas.microsoft.com/office/drawing/2014/main" id="{CB08BAD9-45B1-4A3E-9143-A169D5871700}"/>
            </a:ext>
          </a:extLst>
        </xdr:cNvPr>
        <xdr:cNvSpPr txBox="1"/>
      </xdr:nvSpPr>
      <xdr:spPr>
        <a:xfrm>
          <a:off x="19547840" y="1713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36830</xdr:rowOff>
    </xdr:from>
    <xdr:to>
      <xdr:col>112</xdr:col>
      <xdr:colOff>38100</xdr:colOff>
      <xdr:row>103</xdr:row>
      <xdr:rowOff>138430</xdr:rowOff>
    </xdr:to>
    <xdr:sp macro="" textlink="">
      <xdr:nvSpPr>
        <xdr:cNvPr id="735" name="楕円 734">
          <a:extLst>
            <a:ext uri="{FF2B5EF4-FFF2-40B4-BE49-F238E27FC236}">
              <a16:creationId xmlns:a16="http://schemas.microsoft.com/office/drawing/2014/main" id="{8BDC95DD-F3AD-4E5F-A227-27058C570DA9}"/>
            </a:ext>
          </a:extLst>
        </xdr:cNvPr>
        <xdr:cNvSpPr/>
      </xdr:nvSpPr>
      <xdr:spPr>
        <a:xfrm>
          <a:off x="18735040" y="17303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68036</xdr:rowOff>
    </xdr:from>
    <xdr:to>
      <xdr:col>116</xdr:col>
      <xdr:colOff>63500</xdr:colOff>
      <xdr:row>103</xdr:row>
      <xdr:rowOff>87630</xdr:rowOff>
    </xdr:to>
    <xdr:cxnSp macro="">
      <xdr:nvCxnSpPr>
        <xdr:cNvPr id="736" name="直線コネクタ 735">
          <a:extLst>
            <a:ext uri="{FF2B5EF4-FFF2-40B4-BE49-F238E27FC236}">
              <a16:creationId xmlns:a16="http://schemas.microsoft.com/office/drawing/2014/main" id="{60408EE0-0676-437A-9920-520716C308EE}"/>
            </a:ext>
          </a:extLst>
        </xdr:cNvPr>
        <xdr:cNvCxnSpPr/>
      </xdr:nvCxnSpPr>
      <xdr:spPr>
        <a:xfrm flipV="1">
          <a:off x="18778220" y="17334956"/>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49893</xdr:rowOff>
    </xdr:from>
    <xdr:to>
      <xdr:col>107</xdr:col>
      <xdr:colOff>101600</xdr:colOff>
      <xdr:row>103</xdr:row>
      <xdr:rowOff>151493</xdr:rowOff>
    </xdr:to>
    <xdr:sp macro="" textlink="">
      <xdr:nvSpPr>
        <xdr:cNvPr id="737" name="楕円 736">
          <a:extLst>
            <a:ext uri="{FF2B5EF4-FFF2-40B4-BE49-F238E27FC236}">
              <a16:creationId xmlns:a16="http://schemas.microsoft.com/office/drawing/2014/main" id="{8B2B9FB4-2AD2-439C-A5DB-12D990C37A8B}"/>
            </a:ext>
          </a:extLst>
        </xdr:cNvPr>
        <xdr:cNvSpPr/>
      </xdr:nvSpPr>
      <xdr:spPr>
        <a:xfrm>
          <a:off x="17937480" y="173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87630</xdr:rowOff>
    </xdr:from>
    <xdr:to>
      <xdr:col>111</xdr:col>
      <xdr:colOff>177800</xdr:colOff>
      <xdr:row>103</xdr:row>
      <xdr:rowOff>100693</xdr:rowOff>
    </xdr:to>
    <xdr:cxnSp macro="">
      <xdr:nvCxnSpPr>
        <xdr:cNvPr id="738" name="直線コネクタ 737">
          <a:extLst>
            <a:ext uri="{FF2B5EF4-FFF2-40B4-BE49-F238E27FC236}">
              <a16:creationId xmlns:a16="http://schemas.microsoft.com/office/drawing/2014/main" id="{50FEC873-EF0D-416B-90E5-2539F8FB2E35}"/>
            </a:ext>
          </a:extLst>
        </xdr:cNvPr>
        <xdr:cNvCxnSpPr/>
      </xdr:nvCxnSpPr>
      <xdr:spPr>
        <a:xfrm flipV="1">
          <a:off x="17988280" y="17354550"/>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59689</xdr:rowOff>
    </xdr:from>
    <xdr:to>
      <xdr:col>102</xdr:col>
      <xdr:colOff>165100</xdr:colOff>
      <xdr:row>103</xdr:row>
      <xdr:rowOff>161289</xdr:rowOff>
    </xdr:to>
    <xdr:sp macro="" textlink="">
      <xdr:nvSpPr>
        <xdr:cNvPr id="739" name="楕円 738">
          <a:extLst>
            <a:ext uri="{FF2B5EF4-FFF2-40B4-BE49-F238E27FC236}">
              <a16:creationId xmlns:a16="http://schemas.microsoft.com/office/drawing/2014/main" id="{1EA3CF66-4049-4179-BE27-DACE074E7B5D}"/>
            </a:ext>
          </a:extLst>
        </xdr:cNvPr>
        <xdr:cNvSpPr/>
      </xdr:nvSpPr>
      <xdr:spPr>
        <a:xfrm>
          <a:off x="17162780" y="1732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100693</xdr:rowOff>
    </xdr:from>
    <xdr:to>
      <xdr:col>107</xdr:col>
      <xdr:colOff>50800</xdr:colOff>
      <xdr:row>103</xdr:row>
      <xdr:rowOff>110489</xdr:rowOff>
    </xdr:to>
    <xdr:cxnSp macro="">
      <xdr:nvCxnSpPr>
        <xdr:cNvPr id="740" name="直線コネクタ 739">
          <a:extLst>
            <a:ext uri="{FF2B5EF4-FFF2-40B4-BE49-F238E27FC236}">
              <a16:creationId xmlns:a16="http://schemas.microsoft.com/office/drawing/2014/main" id="{8E429E62-7606-49E9-989B-B0D03BCD5D17}"/>
            </a:ext>
          </a:extLst>
        </xdr:cNvPr>
        <xdr:cNvCxnSpPr/>
      </xdr:nvCxnSpPr>
      <xdr:spPr>
        <a:xfrm flipV="1">
          <a:off x="17213580" y="17367613"/>
          <a:ext cx="7747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66221</xdr:rowOff>
    </xdr:from>
    <xdr:to>
      <xdr:col>98</xdr:col>
      <xdr:colOff>38100</xdr:colOff>
      <xdr:row>103</xdr:row>
      <xdr:rowOff>167821</xdr:rowOff>
    </xdr:to>
    <xdr:sp macro="" textlink="">
      <xdr:nvSpPr>
        <xdr:cNvPr id="741" name="楕円 740">
          <a:extLst>
            <a:ext uri="{FF2B5EF4-FFF2-40B4-BE49-F238E27FC236}">
              <a16:creationId xmlns:a16="http://schemas.microsoft.com/office/drawing/2014/main" id="{3C7D61ED-8405-4519-80EA-F887DD5285FE}"/>
            </a:ext>
          </a:extLst>
        </xdr:cNvPr>
        <xdr:cNvSpPr/>
      </xdr:nvSpPr>
      <xdr:spPr>
        <a:xfrm>
          <a:off x="16388080" y="173331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110489</xdr:rowOff>
    </xdr:from>
    <xdr:to>
      <xdr:col>102</xdr:col>
      <xdr:colOff>114300</xdr:colOff>
      <xdr:row>103</xdr:row>
      <xdr:rowOff>117021</xdr:rowOff>
    </xdr:to>
    <xdr:cxnSp macro="">
      <xdr:nvCxnSpPr>
        <xdr:cNvPr id="742" name="直線コネクタ 741">
          <a:extLst>
            <a:ext uri="{FF2B5EF4-FFF2-40B4-BE49-F238E27FC236}">
              <a16:creationId xmlns:a16="http://schemas.microsoft.com/office/drawing/2014/main" id="{7FC265C5-5D2F-4FBC-AE0F-90723672E3ED}"/>
            </a:ext>
          </a:extLst>
        </xdr:cNvPr>
        <xdr:cNvCxnSpPr/>
      </xdr:nvCxnSpPr>
      <xdr:spPr>
        <a:xfrm flipV="1">
          <a:off x="16431260" y="17377409"/>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743" name="n_1aveValue【公民館】&#10;一人当たり面積">
          <a:extLst>
            <a:ext uri="{FF2B5EF4-FFF2-40B4-BE49-F238E27FC236}">
              <a16:creationId xmlns:a16="http://schemas.microsoft.com/office/drawing/2014/main" id="{982FA6F7-B9BE-4FC9-8E34-928AE65724B0}"/>
            </a:ext>
          </a:extLst>
        </xdr:cNvPr>
        <xdr:cNvSpPr txBox="1"/>
      </xdr:nvSpPr>
      <xdr:spPr>
        <a:xfrm>
          <a:off x="18561127" y="1795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744" name="n_2aveValue【公民館】&#10;一人当たり面積">
          <a:extLst>
            <a:ext uri="{FF2B5EF4-FFF2-40B4-BE49-F238E27FC236}">
              <a16:creationId xmlns:a16="http://schemas.microsoft.com/office/drawing/2014/main" id="{378D9FC1-BDBA-4E4A-B8B8-92C61EC4EA73}"/>
            </a:ext>
          </a:extLst>
        </xdr:cNvPr>
        <xdr:cNvSpPr txBox="1"/>
      </xdr:nvSpPr>
      <xdr:spPr>
        <a:xfrm>
          <a:off x="17776267" y="1796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745" name="n_3aveValue【公民館】&#10;一人当たり面積">
          <a:extLst>
            <a:ext uri="{FF2B5EF4-FFF2-40B4-BE49-F238E27FC236}">
              <a16:creationId xmlns:a16="http://schemas.microsoft.com/office/drawing/2014/main" id="{94B40D0E-3147-486A-AB9A-FF86372F437A}"/>
            </a:ext>
          </a:extLst>
        </xdr:cNvPr>
        <xdr:cNvSpPr txBox="1"/>
      </xdr:nvSpPr>
      <xdr:spPr>
        <a:xfrm>
          <a:off x="17001567" y="1796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746" name="n_4aveValue【公民館】&#10;一人当たり面積">
          <a:extLst>
            <a:ext uri="{FF2B5EF4-FFF2-40B4-BE49-F238E27FC236}">
              <a16:creationId xmlns:a16="http://schemas.microsoft.com/office/drawing/2014/main" id="{5F9BE532-F801-4252-8453-CE97E84A0AF9}"/>
            </a:ext>
          </a:extLst>
        </xdr:cNvPr>
        <xdr:cNvSpPr txBox="1"/>
      </xdr:nvSpPr>
      <xdr:spPr>
        <a:xfrm>
          <a:off x="16226867" y="1795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154957</xdr:rowOff>
    </xdr:from>
    <xdr:ext cx="469744" cy="259045"/>
    <xdr:sp macro="" textlink="">
      <xdr:nvSpPr>
        <xdr:cNvPr id="747" name="n_1mainValue【公民館】&#10;一人当たり面積">
          <a:extLst>
            <a:ext uri="{FF2B5EF4-FFF2-40B4-BE49-F238E27FC236}">
              <a16:creationId xmlns:a16="http://schemas.microsoft.com/office/drawing/2014/main" id="{4B717857-3E7B-4828-8C1B-ED2B4EB4F7CD}"/>
            </a:ext>
          </a:extLst>
        </xdr:cNvPr>
        <xdr:cNvSpPr txBox="1"/>
      </xdr:nvSpPr>
      <xdr:spPr>
        <a:xfrm>
          <a:off x="18561127" y="1708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168020</xdr:rowOff>
    </xdr:from>
    <xdr:ext cx="469744" cy="259045"/>
    <xdr:sp macro="" textlink="">
      <xdr:nvSpPr>
        <xdr:cNvPr id="748" name="n_2mainValue【公民館】&#10;一人当たり面積">
          <a:extLst>
            <a:ext uri="{FF2B5EF4-FFF2-40B4-BE49-F238E27FC236}">
              <a16:creationId xmlns:a16="http://schemas.microsoft.com/office/drawing/2014/main" id="{486A484C-5264-4931-8BB7-8EB630E3D5B7}"/>
            </a:ext>
          </a:extLst>
        </xdr:cNvPr>
        <xdr:cNvSpPr txBox="1"/>
      </xdr:nvSpPr>
      <xdr:spPr>
        <a:xfrm>
          <a:off x="17776267" y="1709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6366</xdr:rowOff>
    </xdr:from>
    <xdr:ext cx="469744" cy="259045"/>
    <xdr:sp macro="" textlink="">
      <xdr:nvSpPr>
        <xdr:cNvPr id="749" name="n_3mainValue【公民館】&#10;一人当たり面積">
          <a:extLst>
            <a:ext uri="{FF2B5EF4-FFF2-40B4-BE49-F238E27FC236}">
              <a16:creationId xmlns:a16="http://schemas.microsoft.com/office/drawing/2014/main" id="{41DEAA48-2B8F-41A9-B114-AA49B91447A6}"/>
            </a:ext>
          </a:extLst>
        </xdr:cNvPr>
        <xdr:cNvSpPr txBox="1"/>
      </xdr:nvSpPr>
      <xdr:spPr>
        <a:xfrm>
          <a:off x="17001567" y="1710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12898</xdr:rowOff>
    </xdr:from>
    <xdr:ext cx="469744" cy="259045"/>
    <xdr:sp macro="" textlink="">
      <xdr:nvSpPr>
        <xdr:cNvPr id="750" name="n_4mainValue【公民館】&#10;一人当たり面積">
          <a:extLst>
            <a:ext uri="{FF2B5EF4-FFF2-40B4-BE49-F238E27FC236}">
              <a16:creationId xmlns:a16="http://schemas.microsoft.com/office/drawing/2014/main" id="{EC5D0A43-709D-4435-97E1-649AA1C65CE7}"/>
            </a:ext>
          </a:extLst>
        </xdr:cNvPr>
        <xdr:cNvSpPr txBox="1"/>
      </xdr:nvSpPr>
      <xdr:spPr>
        <a:xfrm>
          <a:off x="16226867" y="1711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DB897B38-0FF7-4FB6-A8A5-66D8A3278D0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21990B6E-E8F1-457A-B33B-1D442813E9A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996489B1-4726-4C7E-A0ED-B14873FC219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道路・橋りょう等のインフラに係る有形固定資産減価償却率については、類似団体と比較すると減価償却が進行している状況となっており、道路は舗装の長寿命化を進めて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前年度比較で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橋りょうについても定期点検結果をもとに耐震・補強工事を順次行っているものの、前年度比較で１．３ポイント悪化となった。本町は６．１４ｋ㎡と面積が小さいうえに住宅地が密集していることから、道路の一人当たり延長は類似団体と比較すると半分以下となっている。幼稚園・保育所については、類似団体と比較すると特に減価償却が進行しており、認定こども園への移行などを含めて施設の集約化を検討していかなければならない。学校施設については、類似団体と比較すると一人当たり面積が大きい状況となっているが、中学校の統合により適切な施設の保有量を目指していきたい。既存の上牧中学校については、減価償却が進んでいるものの解体・新築予定であるため今後は有形固定資産減価償却率の改善が見込まれる。公営住宅については類似団体と比較すると減価償却が進んでおり、一人当たり面積も大きく類似団体と比較すると３倍程度の保有量となっている。老朽化している戸建て住宅については明渡しがあれば除却を進めているが、特に老朽化が進んでいる集合住宅については、居住者の住替えを進めるなど施設の効率的な運用を検討する。公民館についても類似団体と比較すると一人当たり面積が非常に大きくなっているが、本町の公民館は本館である中央公民館のほか分館が１３か所あり、町の面積を考慮すると施設数が多くなっている。老朽化または未耐震の公民館については、集約化を含めた形で今後のあり方を検討していかなければならな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E0766D0-1219-48A6-9681-BB3DE2BEAB7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591EC17-F0E7-40BA-A907-EFC2D2EA394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87B45D4-BAC8-435E-A507-CE6D8A6F69A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D44C1F4-C4B8-464C-AAA7-D59EAA041A2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3D5767F-885C-4B2F-BBCD-B25B9094F68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47C050D-7243-48D6-8E80-80422AC0F28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F09100A-38CF-4D3E-83D9-731119661DA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72461AB-8C3D-4A3B-B848-D512D374422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73747AB-62AE-4FD4-9FF2-A354D2C3FDD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1A0C1EA-AC0B-4DB3-96B1-89474DC1D75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21,367
21,119
6.14
9,822,291
9,500,873
273,842
5,359,814
10,492,047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7D9CBB5-8571-4B4C-836F-0F370E6F69A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B4DC09D-B0BC-4414-8EAC-E9C6D589515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9864400-4A31-4DA1-97B9-34E165A1E63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9AC9419-3D83-46F6-A604-A04089E3554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008E5D6-70E7-4A2B-A5F8-E4B7B5BB281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A11F51E-46A0-41BF-84B5-0C792BB3F916}"/>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205FED8-FB62-409F-ACCC-BB65F7DF159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532A859-4A17-4769-A5D1-95969C7DB8C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0C964D9-F646-47BD-9A94-0B7862F22EA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0519BFD-759D-4108-8224-F21BD07A635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C4F38FD-070F-4304-B81E-AADCB122872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116179A-4725-4F57-BB0C-DB2DF685F9C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C36F2C6-7B1B-4C22-A45F-1EBCB2A7341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3A99A78-CB6C-4D16-8E2A-8FD33B9D3DD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40E8EDB-D6B6-459C-B409-F5EA7478052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8534E8D-855A-4A9E-9209-41C5A9119B4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536A755-3761-4422-8E49-E3ABBE8D752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08DA97D-337D-4CE9-B9D1-3BEB10AC552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21C077B-F829-47D6-9573-9FAC2EE091E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499F27D-936A-4E46-B24A-6F70A3345BB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9B3831D-A932-4A08-8FE8-F2E6586100F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C9B1E88-58BB-4253-8106-2687716185F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40BBC55-FC43-4821-89B5-5CE2E8E1F97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01835A8-ECFF-4A4C-A34A-E1C7783BBFD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7CFBD39-3EF0-4696-950C-671953AC002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09296FD-FBD3-4797-AC20-29A5A23B053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99228C9-9ECF-4BEC-89BD-E033E20E0D0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EDD5693-1B4B-457C-9C70-0B17C626E74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42F6E18-76E7-45A0-9D8C-D3BD4009C8D1}"/>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284A42D-348F-4829-8390-3D6C5C6E7CF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263059F-71B8-4BB5-B3A9-F6A7BF8B3BD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730FD78-73E3-4390-8BCE-1C8489D192B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EE0F556-8461-4A2F-B60F-5ED1150DBC6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49F0444-6107-480F-A810-EC8EF3A0456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75B6A60-6DB3-461C-8EDB-0AC34650D5E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C390D1E-6389-4FFD-838F-EC20B7F2D42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5AC39DB-CE9F-44EA-A600-4E5E64EAAA08}"/>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CE849F1-7873-4E36-948C-315D024FE467}"/>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73E4EFD-0E68-4A2E-96D9-8542ACA3AB2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836A413-6A7C-4EF6-990F-FB6C70B6FF8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8F7DC202-60AA-4E6C-A6F9-7948CAB2E20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7DFBDDA-D7E8-4BCE-B101-FEFDA9348EC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9F72B75-1AEF-44D6-9BF6-3F60668492C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958B928-C68B-493C-B5E3-D0B05471608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455949F-DBC4-4BCB-AE5E-D1CD0ABD2C8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6C07A41-1E57-4C27-8ABE-B6DAB4DB0A1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A1D28DE-6AD8-4214-9522-9AEF3F4646A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1F21D9D-1CD5-47ED-A8C7-37D6E968C6A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FDB71020-FC65-4813-AA34-78BC79735D5C}"/>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7F15CD61-F5F0-4036-9FA7-D950187ABC26}"/>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46AFBD21-DE75-472E-B57B-34E5A1959419}"/>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FA60A84B-78D8-43A9-8103-8C9B0F010887}"/>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434C991-94A2-4991-950C-8EDF266BDBC7}"/>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34A1F7C3-D630-4474-A36E-C3E70C7EFF15}"/>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4A84BC2E-7BAB-4CFC-97CF-09FA04EAF26A}"/>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D0BC24C6-F89A-4024-BDA3-93A8FDB54CA1}"/>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7DA06CA4-DBEB-4613-BBD6-077DEE25F137}"/>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670F842B-63B0-47FB-89FA-092D7C2D7E72}"/>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47156974-230A-42E1-9945-ECBA0D8BB079}"/>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56EB7942-83FF-421B-BF6A-7FDACD491918}"/>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34470B73-B1BE-45EF-A8C1-D275FE180548}"/>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999306A5-F2A2-4FAB-96E5-6E61EEED259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9F39D7B1-728B-48A2-A053-3C2379D01456}"/>
            </a:ext>
          </a:extLst>
        </xdr:cNvPr>
        <xdr:cNvCxnSpPr/>
      </xdr:nvCxnSpPr>
      <xdr:spPr>
        <a:xfrm flipV="1">
          <a:off x="4086225" y="9360626"/>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3E160253-6D0E-4338-9F05-758F567D4778}"/>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46A683E2-4852-42B9-9DAD-D7A700C1436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115E8DE7-A7F2-4B28-9EB9-11363DF98D44}"/>
            </a:ext>
          </a:extLst>
        </xdr:cNvPr>
        <xdr:cNvSpPr txBox="1"/>
      </xdr:nvSpPr>
      <xdr:spPr>
        <a:xfrm>
          <a:off x="4124960" y="9139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78" name="直線コネクタ 77">
          <a:extLst>
            <a:ext uri="{FF2B5EF4-FFF2-40B4-BE49-F238E27FC236}">
              <a16:creationId xmlns:a16="http://schemas.microsoft.com/office/drawing/2014/main" id="{2A8BE924-E1F8-4B4D-85E1-60067BB08DA8}"/>
            </a:ext>
          </a:extLst>
        </xdr:cNvPr>
        <xdr:cNvCxnSpPr/>
      </xdr:nvCxnSpPr>
      <xdr:spPr>
        <a:xfrm>
          <a:off x="4020820" y="9360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9AA4822B-5939-44C9-954D-0BCA9841A28C}"/>
            </a:ext>
          </a:extLst>
        </xdr:cNvPr>
        <xdr:cNvSpPr txBox="1"/>
      </xdr:nvSpPr>
      <xdr:spPr>
        <a:xfrm>
          <a:off x="4124960" y="1010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80" name="フローチャート: 判断 79">
          <a:extLst>
            <a:ext uri="{FF2B5EF4-FFF2-40B4-BE49-F238E27FC236}">
              <a16:creationId xmlns:a16="http://schemas.microsoft.com/office/drawing/2014/main" id="{F722B8CF-4248-4E0E-B28E-5DB516AEC101}"/>
            </a:ext>
          </a:extLst>
        </xdr:cNvPr>
        <xdr:cNvSpPr/>
      </xdr:nvSpPr>
      <xdr:spPr>
        <a:xfrm>
          <a:off x="4036060" y="1024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81" name="フローチャート: 判断 80">
          <a:extLst>
            <a:ext uri="{FF2B5EF4-FFF2-40B4-BE49-F238E27FC236}">
              <a16:creationId xmlns:a16="http://schemas.microsoft.com/office/drawing/2014/main" id="{A20B26F5-C3D9-408A-A8B0-CE06E4A0FA54}"/>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82" name="フローチャート: 判断 81">
          <a:extLst>
            <a:ext uri="{FF2B5EF4-FFF2-40B4-BE49-F238E27FC236}">
              <a16:creationId xmlns:a16="http://schemas.microsoft.com/office/drawing/2014/main" id="{7730CC8C-EDDA-4C11-A911-367599FA8409}"/>
            </a:ext>
          </a:extLst>
        </xdr:cNvPr>
        <xdr:cNvSpPr/>
      </xdr:nvSpPr>
      <xdr:spPr>
        <a:xfrm>
          <a:off x="2514600" y="1025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83" name="フローチャート: 判断 82">
          <a:extLst>
            <a:ext uri="{FF2B5EF4-FFF2-40B4-BE49-F238E27FC236}">
              <a16:creationId xmlns:a16="http://schemas.microsoft.com/office/drawing/2014/main" id="{F9F23BA9-7C44-4822-9CE2-7CAD477CB5E3}"/>
            </a:ext>
          </a:extLst>
        </xdr:cNvPr>
        <xdr:cNvSpPr/>
      </xdr:nvSpPr>
      <xdr:spPr>
        <a:xfrm>
          <a:off x="17399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84" name="フローチャート: 判断 83">
          <a:extLst>
            <a:ext uri="{FF2B5EF4-FFF2-40B4-BE49-F238E27FC236}">
              <a16:creationId xmlns:a16="http://schemas.microsoft.com/office/drawing/2014/main" id="{ABC35526-97B6-48DE-AF3A-D86FF5DEDCF6}"/>
            </a:ext>
          </a:extLst>
        </xdr:cNvPr>
        <xdr:cNvSpPr/>
      </xdr:nvSpPr>
      <xdr:spPr>
        <a:xfrm>
          <a:off x="965200" y="10229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8AFF223-CC12-4D0F-B345-D6F85FF19B9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F10F84D-C438-4999-9CBF-4F357BB2532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AD80651-BBC1-4F9E-8814-7450DC99605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CBED292-A152-4D8C-A9F9-81F9989955A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9197D9B2-FA3E-4D0C-88AC-65C469F3B89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90" name="楕円 89">
          <a:extLst>
            <a:ext uri="{FF2B5EF4-FFF2-40B4-BE49-F238E27FC236}">
              <a16:creationId xmlns:a16="http://schemas.microsoft.com/office/drawing/2014/main" id="{3526EE8F-8BF7-41BD-97D6-1BD9B545395B}"/>
            </a:ext>
          </a:extLst>
        </xdr:cNvPr>
        <xdr:cNvSpPr/>
      </xdr:nvSpPr>
      <xdr:spPr>
        <a:xfrm>
          <a:off x="403606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99077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2CF12C66-789B-47E6-ACA9-9895322C2983}"/>
            </a:ext>
          </a:extLst>
        </xdr:cNvPr>
        <xdr:cNvSpPr txBox="1"/>
      </xdr:nvSpPr>
      <xdr:spPr>
        <a:xfrm>
          <a:off x="4124960"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76563</xdr:rowOff>
    </xdr:from>
    <xdr:to>
      <xdr:col>20</xdr:col>
      <xdr:colOff>38100</xdr:colOff>
      <xdr:row>63</xdr:row>
      <xdr:rowOff>6713</xdr:rowOff>
    </xdr:to>
    <xdr:sp macro="" textlink="">
      <xdr:nvSpPr>
        <xdr:cNvPr id="92" name="楕円 91">
          <a:extLst>
            <a:ext uri="{FF2B5EF4-FFF2-40B4-BE49-F238E27FC236}">
              <a16:creationId xmlns:a16="http://schemas.microsoft.com/office/drawing/2014/main" id="{5DB2ED20-5927-4310-A38A-A85D265EBD31}"/>
            </a:ext>
          </a:extLst>
        </xdr:cNvPr>
        <xdr:cNvSpPr/>
      </xdr:nvSpPr>
      <xdr:spPr>
        <a:xfrm>
          <a:off x="3312160" y="104702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0</xdr:rowOff>
    </xdr:from>
    <xdr:to>
      <xdr:col>24</xdr:col>
      <xdr:colOff>63500</xdr:colOff>
      <xdr:row>62</xdr:row>
      <xdr:rowOff>127363</xdr:rowOff>
    </xdr:to>
    <xdr:cxnSp macro="">
      <xdr:nvCxnSpPr>
        <xdr:cNvPr id="93" name="直線コネクタ 92">
          <a:extLst>
            <a:ext uri="{FF2B5EF4-FFF2-40B4-BE49-F238E27FC236}">
              <a16:creationId xmlns:a16="http://schemas.microsoft.com/office/drawing/2014/main" id="{ACAB955C-01C0-4CDF-8C08-16D6FF006095}"/>
            </a:ext>
          </a:extLst>
        </xdr:cNvPr>
        <xdr:cNvCxnSpPr/>
      </xdr:nvCxnSpPr>
      <xdr:spPr>
        <a:xfrm flipV="1">
          <a:off x="3355340" y="10393680"/>
          <a:ext cx="73152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35741</xdr:rowOff>
    </xdr:from>
    <xdr:to>
      <xdr:col>15</xdr:col>
      <xdr:colOff>101600</xdr:colOff>
      <xdr:row>62</xdr:row>
      <xdr:rowOff>137341</xdr:rowOff>
    </xdr:to>
    <xdr:sp macro="" textlink="">
      <xdr:nvSpPr>
        <xdr:cNvPr id="94" name="楕円 93">
          <a:extLst>
            <a:ext uri="{FF2B5EF4-FFF2-40B4-BE49-F238E27FC236}">
              <a16:creationId xmlns:a16="http://schemas.microsoft.com/office/drawing/2014/main" id="{BECFB6E7-F184-4D50-953A-31D53AA796EA}"/>
            </a:ext>
          </a:extLst>
        </xdr:cNvPr>
        <xdr:cNvSpPr/>
      </xdr:nvSpPr>
      <xdr:spPr>
        <a:xfrm>
          <a:off x="2514600" y="1042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86541</xdr:rowOff>
    </xdr:from>
    <xdr:to>
      <xdr:col>19</xdr:col>
      <xdr:colOff>177800</xdr:colOff>
      <xdr:row>62</xdr:row>
      <xdr:rowOff>127363</xdr:rowOff>
    </xdr:to>
    <xdr:cxnSp macro="">
      <xdr:nvCxnSpPr>
        <xdr:cNvPr id="95" name="直線コネクタ 94">
          <a:extLst>
            <a:ext uri="{FF2B5EF4-FFF2-40B4-BE49-F238E27FC236}">
              <a16:creationId xmlns:a16="http://schemas.microsoft.com/office/drawing/2014/main" id="{78E222FF-3857-4A2C-956B-5DD9A34130B9}"/>
            </a:ext>
          </a:extLst>
        </xdr:cNvPr>
        <xdr:cNvCxnSpPr/>
      </xdr:nvCxnSpPr>
      <xdr:spPr>
        <a:xfrm>
          <a:off x="2565400" y="10480221"/>
          <a:ext cx="78994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166370</xdr:rowOff>
    </xdr:from>
    <xdr:to>
      <xdr:col>10</xdr:col>
      <xdr:colOff>165100</xdr:colOff>
      <xdr:row>62</xdr:row>
      <xdr:rowOff>96520</xdr:rowOff>
    </xdr:to>
    <xdr:sp macro="" textlink="">
      <xdr:nvSpPr>
        <xdr:cNvPr id="96" name="楕円 95">
          <a:extLst>
            <a:ext uri="{FF2B5EF4-FFF2-40B4-BE49-F238E27FC236}">
              <a16:creationId xmlns:a16="http://schemas.microsoft.com/office/drawing/2014/main" id="{88006D48-11BD-4F05-91B6-6F1CB24CF452}"/>
            </a:ext>
          </a:extLst>
        </xdr:cNvPr>
        <xdr:cNvSpPr/>
      </xdr:nvSpPr>
      <xdr:spPr>
        <a:xfrm>
          <a:off x="1739900" y="1039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45720</xdr:rowOff>
    </xdr:from>
    <xdr:to>
      <xdr:col>15</xdr:col>
      <xdr:colOff>50800</xdr:colOff>
      <xdr:row>62</xdr:row>
      <xdr:rowOff>86541</xdr:rowOff>
    </xdr:to>
    <xdr:cxnSp macro="">
      <xdr:nvCxnSpPr>
        <xdr:cNvPr id="97" name="直線コネクタ 96">
          <a:extLst>
            <a:ext uri="{FF2B5EF4-FFF2-40B4-BE49-F238E27FC236}">
              <a16:creationId xmlns:a16="http://schemas.microsoft.com/office/drawing/2014/main" id="{044F609D-4B69-4966-903E-89C2659DDEAE}"/>
            </a:ext>
          </a:extLst>
        </xdr:cNvPr>
        <xdr:cNvCxnSpPr/>
      </xdr:nvCxnSpPr>
      <xdr:spPr>
        <a:xfrm>
          <a:off x="1790700" y="10439400"/>
          <a:ext cx="7747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122283</xdr:rowOff>
    </xdr:from>
    <xdr:to>
      <xdr:col>6</xdr:col>
      <xdr:colOff>38100</xdr:colOff>
      <xdr:row>62</xdr:row>
      <xdr:rowOff>52433</xdr:rowOff>
    </xdr:to>
    <xdr:sp macro="" textlink="">
      <xdr:nvSpPr>
        <xdr:cNvPr id="98" name="楕円 97">
          <a:extLst>
            <a:ext uri="{FF2B5EF4-FFF2-40B4-BE49-F238E27FC236}">
              <a16:creationId xmlns:a16="http://schemas.microsoft.com/office/drawing/2014/main" id="{01226376-B35E-48B9-961A-2986516836B5}"/>
            </a:ext>
          </a:extLst>
        </xdr:cNvPr>
        <xdr:cNvSpPr/>
      </xdr:nvSpPr>
      <xdr:spPr>
        <a:xfrm>
          <a:off x="965200" y="103483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1633</xdr:rowOff>
    </xdr:from>
    <xdr:to>
      <xdr:col>10</xdr:col>
      <xdr:colOff>114300</xdr:colOff>
      <xdr:row>62</xdr:row>
      <xdr:rowOff>45720</xdr:rowOff>
    </xdr:to>
    <xdr:cxnSp macro="">
      <xdr:nvCxnSpPr>
        <xdr:cNvPr id="99" name="直線コネクタ 98">
          <a:extLst>
            <a:ext uri="{FF2B5EF4-FFF2-40B4-BE49-F238E27FC236}">
              <a16:creationId xmlns:a16="http://schemas.microsoft.com/office/drawing/2014/main" id="{1C54B210-43B1-4522-92F3-0118682B446D}"/>
            </a:ext>
          </a:extLst>
        </xdr:cNvPr>
        <xdr:cNvCxnSpPr/>
      </xdr:nvCxnSpPr>
      <xdr:spPr>
        <a:xfrm>
          <a:off x="1008380" y="10395313"/>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100" name="n_1aveValue【体育館・プール】&#10;有形固定資産減価償却率">
          <a:extLst>
            <a:ext uri="{FF2B5EF4-FFF2-40B4-BE49-F238E27FC236}">
              <a16:creationId xmlns:a16="http://schemas.microsoft.com/office/drawing/2014/main" id="{D844810F-E3D3-43C9-A859-74183C875D43}"/>
            </a:ext>
          </a:extLst>
        </xdr:cNvPr>
        <xdr:cNvSpPr txBox="1"/>
      </xdr:nvSpPr>
      <xdr:spPr>
        <a:xfrm>
          <a:off x="3170564" y="1004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101" name="n_2aveValue【体育館・プール】&#10;有形固定資産減価償却率">
          <a:extLst>
            <a:ext uri="{FF2B5EF4-FFF2-40B4-BE49-F238E27FC236}">
              <a16:creationId xmlns:a16="http://schemas.microsoft.com/office/drawing/2014/main" id="{BD32343C-8C6E-40F4-91CA-6618A0F9341C}"/>
            </a:ext>
          </a:extLst>
        </xdr:cNvPr>
        <xdr:cNvSpPr txBox="1"/>
      </xdr:nvSpPr>
      <xdr:spPr>
        <a:xfrm>
          <a:off x="2385704" y="100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102" name="n_3aveValue【体育館・プール】&#10;有形固定資産減価償却率">
          <a:extLst>
            <a:ext uri="{FF2B5EF4-FFF2-40B4-BE49-F238E27FC236}">
              <a16:creationId xmlns:a16="http://schemas.microsoft.com/office/drawing/2014/main" id="{B637A511-E420-48F8-BFAA-2B8F1FA26C78}"/>
            </a:ext>
          </a:extLst>
        </xdr:cNvPr>
        <xdr:cNvSpPr txBox="1"/>
      </xdr:nvSpPr>
      <xdr:spPr>
        <a:xfrm>
          <a:off x="161100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103" name="n_4aveValue【体育館・プール】&#10;有形固定資産減価償却率">
          <a:extLst>
            <a:ext uri="{FF2B5EF4-FFF2-40B4-BE49-F238E27FC236}">
              <a16:creationId xmlns:a16="http://schemas.microsoft.com/office/drawing/2014/main" id="{D21A38F5-395D-4AAD-9141-C7392E5AAC05}"/>
            </a:ext>
          </a:extLst>
        </xdr:cNvPr>
        <xdr:cNvSpPr txBox="1"/>
      </xdr:nvSpPr>
      <xdr:spPr>
        <a:xfrm>
          <a:off x="836304" y="1001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169290</xdr:rowOff>
    </xdr:from>
    <xdr:ext cx="405111" cy="259045"/>
    <xdr:sp macro="" textlink="">
      <xdr:nvSpPr>
        <xdr:cNvPr id="104" name="n_1mainValue【体育館・プール】&#10;有形固定資産減価償却率">
          <a:extLst>
            <a:ext uri="{FF2B5EF4-FFF2-40B4-BE49-F238E27FC236}">
              <a16:creationId xmlns:a16="http://schemas.microsoft.com/office/drawing/2014/main" id="{98234A75-EABA-4EA6-B98B-2C0D34EDB181}"/>
            </a:ext>
          </a:extLst>
        </xdr:cNvPr>
        <xdr:cNvSpPr txBox="1"/>
      </xdr:nvSpPr>
      <xdr:spPr>
        <a:xfrm>
          <a:off x="3170564" y="10562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128468</xdr:rowOff>
    </xdr:from>
    <xdr:ext cx="405111" cy="259045"/>
    <xdr:sp macro="" textlink="">
      <xdr:nvSpPr>
        <xdr:cNvPr id="105" name="n_2mainValue【体育館・プール】&#10;有形固定資産減価償却率">
          <a:extLst>
            <a:ext uri="{FF2B5EF4-FFF2-40B4-BE49-F238E27FC236}">
              <a16:creationId xmlns:a16="http://schemas.microsoft.com/office/drawing/2014/main" id="{B6AA576D-4DBD-448F-8CB2-1CC24FB11E8B}"/>
            </a:ext>
          </a:extLst>
        </xdr:cNvPr>
        <xdr:cNvSpPr txBox="1"/>
      </xdr:nvSpPr>
      <xdr:spPr>
        <a:xfrm>
          <a:off x="2385704" y="10522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87647</xdr:rowOff>
    </xdr:from>
    <xdr:ext cx="405111" cy="259045"/>
    <xdr:sp macro="" textlink="">
      <xdr:nvSpPr>
        <xdr:cNvPr id="106" name="n_3mainValue【体育館・プール】&#10;有形固定資産減価償却率">
          <a:extLst>
            <a:ext uri="{FF2B5EF4-FFF2-40B4-BE49-F238E27FC236}">
              <a16:creationId xmlns:a16="http://schemas.microsoft.com/office/drawing/2014/main" id="{D6C900BF-F938-466A-9BDF-0D6E03188B37}"/>
            </a:ext>
          </a:extLst>
        </xdr:cNvPr>
        <xdr:cNvSpPr txBox="1"/>
      </xdr:nvSpPr>
      <xdr:spPr>
        <a:xfrm>
          <a:off x="161100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43560</xdr:rowOff>
    </xdr:from>
    <xdr:ext cx="405111" cy="259045"/>
    <xdr:sp macro="" textlink="">
      <xdr:nvSpPr>
        <xdr:cNvPr id="107" name="n_4mainValue【体育館・プール】&#10;有形固定資産減価償却率">
          <a:extLst>
            <a:ext uri="{FF2B5EF4-FFF2-40B4-BE49-F238E27FC236}">
              <a16:creationId xmlns:a16="http://schemas.microsoft.com/office/drawing/2014/main" id="{34C1BE83-6631-4688-85D6-DD24CE110E6F}"/>
            </a:ext>
          </a:extLst>
        </xdr:cNvPr>
        <xdr:cNvSpPr txBox="1"/>
      </xdr:nvSpPr>
      <xdr:spPr>
        <a:xfrm>
          <a:off x="836304" y="10437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EDCAC5B2-2EE2-4A83-910F-AA4D917D3EF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34E6A005-1008-435C-9DCC-0B08BA60DD3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469AEFA0-1DC8-4A2B-9EA1-521D7596E89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F64D5F85-3DC4-4118-AF8E-6ADC4C44D58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39E08FF8-8E94-4CAB-A451-C968C411144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C79A3D02-1036-40C7-ADE5-7198D91F912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4F582A4C-6624-42A4-BAB7-376651682CE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66689DF5-AADA-4479-B98C-606D778603E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DC1CDD7E-82D0-40E5-83F4-C5CF1890FC5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AA7F6B8B-D33A-4575-A8EA-B3EDB9B7834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50562D10-9962-4C73-8369-0953C0ECDD0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FD74D63F-E750-46A8-97C3-E52E0F694BC9}"/>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E4D49569-1BE4-4A49-ABD6-BE0FBC22FC3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1318C5D0-3161-4469-8260-032AA0D4AFE6}"/>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3318776A-6725-4ABC-A34C-7CBA0940839D}"/>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4CF64749-4909-4E31-8AD8-ED6F99AB7D35}"/>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5CA748EC-D5FB-47B4-8303-9E85852FF3E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76EAFA57-C63D-48C5-BDB6-1F1E68C97AB9}"/>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363605C8-D1ED-4334-92AC-1123D1B582A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534D5636-C88F-475C-BF58-DC882C5D9688}"/>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D8976976-4BEE-4F3A-9A07-A2D57407521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4AD7D2C0-1B0F-41D7-89D9-435FD2B4211A}"/>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A6D22FC8-C250-4BBB-9568-7D3456DEA45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131" name="直線コネクタ 130">
          <a:extLst>
            <a:ext uri="{FF2B5EF4-FFF2-40B4-BE49-F238E27FC236}">
              <a16:creationId xmlns:a16="http://schemas.microsoft.com/office/drawing/2014/main" id="{CC258397-4375-46A0-B93B-D89CB649C948}"/>
            </a:ext>
          </a:extLst>
        </xdr:cNvPr>
        <xdr:cNvCxnSpPr/>
      </xdr:nvCxnSpPr>
      <xdr:spPr>
        <a:xfrm flipV="1">
          <a:off x="9219565" y="950023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132" name="【体育館・プール】&#10;一人当たり面積最小値テキスト">
          <a:extLst>
            <a:ext uri="{FF2B5EF4-FFF2-40B4-BE49-F238E27FC236}">
              <a16:creationId xmlns:a16="http://schemas.microsoft.com/office/drawing/2014/main" id="{F931DA60-72B4-458A-A210-B0F12006E870}"/>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133" name="直線コネクタ 132">
          <a:extLst>
            <a:ext uri="{FF2B5EF4-FFF2-40B4-BE49-F238E27FC236}">
              <a16:creationId xmlns:a16="http://schemas.microsoft.com/office/drawing/2014/main" id="{B512739C-E2DB-4DEF-994D-B13223B3B725}"/>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134" name="【体育館・プール】&#10;一人当たり面積最大値テキスト">
          <a:extLst>
            <a:ext uri="{FF2B5EF4-FFF2-40B4-BE49-F238E27FC236}">
              <a16:creationId xmlns:a16="http://schemas.microsoft.com/office/drawing/2014/main" id="{5EF1FF50-223A-4543-9C1A-402B8EE30A70}"/>
            </a:ext>
          </a:extLst>
        </xdr:cNvPr>
        <xdr:cNvSpPr txBox="1"/>
      </xdr:nvSpPr>
      <xdr:spPr>
        <a:xfrm>
          <a:off x="92583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135" name="直線コネクタ 134">
          <a:extLst>
            <a:ext uri="{FF2B5EF4-FFF2-40B4-BE49-F238E27FC236}">
              <a16:creationId xmlns:a16="http://schemas.microsoft.com/office/drawing/2014/main" id="{FA51712B-D4D0-47CE-B1C1-97DD3856D4C5}"/>
            </a:ext>
          </a:extLst>
        </xdr:cNvPr>
        <xdr:cNvCxnSpPr/>
      </xdr:nvCxnSpPr>
      <xdr:spPr>
        <a:xfrm>
          <a:off x="9154160" y="9500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136" name="【体育館・プール】&#10;一人当たり面積平均値テキスト">
          <a:extLst>
            <a:ext uri="{FF2B5EF4-FFF2-40B4-BE49-F238E27FC236}">
              <a16:creationId xmlns:a16="http://schemas.microsoft.com/office/drawing/2014/main" id="{8385FD75-F5C7-4309-AC9D-7B452FBD9A2D}"/>
            </a:ext>
          </a:extLst>
        </xdr:cNvPr>
        <xdr:cNvSpPr txBox="1"/>
      </xdr:nvSpPr>
      <xdr:spPr>
        <a:xfrm>
          <a:off x="9258300" y="10291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137" name="フローチャート: 判断 136">
          <a:extLst>
            <a:ext uri="{FF2B5EF4-FFF2-40B4-BE49-F238E27FC236}">
              <a16:creationId xmlns:a16="http://schemas.microsoft.com/office/drawing/2014/main" id="{C2987BFE-F27F-4D8C-853C-CD5BBEE39D9F}"/>
            </a:ext>
          </a:extLst>
        </xdr:cNvPr>
        <xdr:cNvSpPr/>
      </xdr:nvSpPr>
      <xdr:spPr>
        <a:xfrm>
          <a:off x="9192260" y="10436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38" name="フローチャート: 判断 137">
          <a:extLst>
            <a:ext uri="{FF2B5EF4-FFF2-40B4-BE49-F238E27FC236}">
              <a16:creationId xmlns:a16="http://schemas.microsoft.com/office/drawing/2014/main" id="{0FB4EED5-BBC0-41EE-97BF-FF464BE256A1}"/>
            </a:ext>
          </a:extLst>
        </xdr:cNvPr>
        <xdr:cNvSpPr/>
      </xdr:nvSpPr>
      <xdr:spPr>
        <a:xfrm>
          <a:off x="8445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139" name="フローチャート: 判断 138">
          <a:extLst>
            <a:ext uri="{FF2B5EF4-FFF2-40B4-BE49-F238E27FC236}">
              <a16:creationId xmlns:a16="http://schemas.microsoft.com/office/drawing/2014/main" id="{24508960-898E-4D9F-A60D-C7B6DCFF1209}"/>
            </a:ext>
          </a:extLst>
        </xdr:cNvPr>
        <xdr:cNvSpPr/>
      </xdr:nvSpPr>
      <xdr:spPr>
        <a:xfrm>
          <a:off x="7670800" y="1044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140" name="フローチャート: 判断 139">
          <a:extLst>
            <a:ext uri="{FF2B5EF4-FFF2-40B4-BE49-F238E27FC236}">
              <a16:creationId xmlns:a16="http://schemas.microsoft.com/office/drawing/2014/main" id="{4DC21153-1834-4FF2-B987-295DBF1160AC}"/>
            </a:ext>
          </a:extLst>
        </xdr:cNvPr>
        <xdr:cNvSpPr/>
      </xdr:nvSpPr>
      <xdr:spPr>
        <a:xfrm>
          <a:off x="68732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141" name="フローチャート: 判断 140">
          <a:extLst>
            <a:ext uri="{FF2B5EF4-FFF2-40B4-BE49-F238E27FC236}">
              <a16:creationId xmlns:a16="http://schemas.microsoft.com/office/drawing/2014/main" id="{9F2BCA1C-B785-4DF1-B5DB-2F664B9FA919}"/>
            </a:ext>
          </a:extLst>
        </xdr:cNvPr>
        <xdr:cNvSpPr/>
      </xdr:nvSpPr>
      <xdr:spPr>
        <a:xfrm>
          <a:off x="60985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BA6DD9D-BD33-4380-9E73-1AFC6875877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D2A23AD-9658-455D-BAF0-A9227DDC0E0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64030F99-C461-48E0-B3CE-C1CEA63FA44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4E7147E0-0874-4CE3-BAE6-E36F45FEACC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DF6A5FBC-BF11-44D4-B129-A96EAEFE9CC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40640</xdr:rowOff>
    </xdr:from>
    <xdr:to>
      <xdr:col>55</xdr:col>
      <xdr:colOff>50800</xdr:colOff>
      <xdr:row>63</xdr:row>
      <xdr:rowOff>142240</xdr:rowOff>
    </xdr:to>
    <xdr:sp macro="" textlink="">
      <xdr:nvSpPr>
        <xdr:cNvPr id="147" name="楕円 146">
          <a:extLst>
            <a:ext uri="{FF2B5EF4-FFF2-40B4-BE49-F238E27FC236}">
              <a16:creationId xmlns:a16="http://schemas.microsoft.com/office/drawing/2014/main" id="{C649C447-212E-40C4-A51D-DEC7EF58AC98}"/>
            </a:ext>
          </a:extLst>
        </xdr:cNvPr>
        <xdr:cNvSpPr/>
      </xdr:nvSpPr>
      <xdr:spPr>
        <a:xfrm>
          <a:off x="9192260" y="10601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19067</xdr:rowOff>
    </xdr:from>
    <xdr:ext cx="469744" cy="259045"/>
    <xdr:sp macro="" textlink="">
      <xdr:nvSpPr>
        <xdr:cNvPr id="148" name="【体育館・プール】&#10;一人当たり面積該当値テキスト">
          <a:extLst>
            <a:ext uri="{FF2B5EF4-FFF2-40B4-BE49-F238E27FC236}">
              <a16:creationId xmlns:a16="http://schemas.microsoft.com/office/drawing/2014/main" id="{2E37C85B-8BBF-4514-98C4-7E6203E8AC7D}"/>
            </a:ext>
          </a:extLst>
        </xdr:cNvPr>
        <xdr:cNvSpPr txBox="1"/>
      </xdr:nvSpPr>
      <xdr:spPr>
        <a:xfrm>
          <a:off x="9258300"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42545</xdr:rowOff>
    </xdr:from>
    <xdr:to>
      <xdr:col>50</xdr:col>
      <xdr:colOff>165100</xdr:colOff>
      <xdr:row>63</xdr:row>
      <xdr:rowOff>144145</xdr:rowOff>
    </xdr:to>
    <xdr:sp macro="" textlink="">
      <xdr:nvSpPr>
        <xdr:cNvPr id="149" name="楕円 148">
          <a:extLst>
            <a:ext uri="{FF2B5EF4-FFF2-40B4-BE49-F238E27FC236}">
              <a16:creationId xmlns:a16="http://schemas.microsoft.com/office/drawing/2014/main" id="{CD55BAA6-1C00-4823-AEAC-5EFEC4A9BA0C}"/>
            </a:ext>
          </a:extLst>
        </xdr:cNvPr>
        <xdr:cNvSpPr/>
      </xdr:nvSpPr>
      <xdr:spPr>
        <a:xfrm>
          <a:off x="8445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91440</xdr:rowOff>
    </xdr:from>
    <xdr:to>
      <xdr:col>55</xdr:col>
      <xdr:colOff>0</xdr:colOff>
      <xdr:row>63</xdr:row>
      <xdr:rowOff>93345</xdr:rowOff>
    </xdr:to>
    <xdr:cxnSp macro="">
      <xdr:nvCxnSpPr>
        <xdr:cNvPr id="150" name="直線コネクタ 149">
          <a:extLst>
            <a:ext uri="{FF2B5EF4-FFF2-40B4-BE49-F238E27FC236}">
              <a16:creationId xmlns:a16="http://schemas.microsoft.com/office/drawing/2014/main" id="{9DFCDEB3-BB19-49D9-A106-FD8389910E1A}"/>
            </a:ext>
          </a:extLst>
        </xdr:cNvPr>
        <xdr:cNvCxnSpPr/>
      </xdr:nvCxnSpPr>
      <xdr:spPr>
        <a:xfrm flipV="1">
          <a:off x="8496300" y="1065276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44450</xdr:rowOff>
    </xdr:from>
    <xdr:to>
      <xdr:col>46</xdr:col>
      <xdr:colOff>38100</xdr:colOff>
      <xdr:row>63</xdr:row>
      <xdr:rowOff>146050</xdr:rowOff>
    </xdr:to>
    <xdr:sp macro="" textlink="">
      <xdr:nvSpPr>
        <xdr:cNvPr id="151" name="楕円 150">
          <a:extLst>
            <a:ext uri="{FF2B5EF4-FFF2-40B4-BE49-F238E27FC236}">
              <a16:creationId xmlns:a16="http://schemas.microsoft.com/office/drawing/2014/main" id="{00357FB6-4968-482E-AE9D-F8E2AFB14140}"/>
            </a:ext>
          </a:extLst>
        </xdr:cNvPr>
        <xdr:cNvSpPr/>
      </xdr:nvSpPr>
      <xdr:spPr>
        <a:xfrm>
          <a:off x="7670800" y="10605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93345</xdr:rowOff>
    </xdr:from>
    <xdr:to>
      <xdr:col>50</xdr:col>
      <xdr:colOff>114300</xdr:colOff>
      <xdr:row>63</xdr:row>
      <xdr:rowOff>95250</xdr:rowOff>
    </xdr:to>
    <xdr:cxnSp macro="">
      <xdr:nvCxnSpPr>
        <xdr:cNvPr id="152" name="直線コネクタ 151">
          <a:extLst>
            <a:ext uri="{FF2B5EF4-FFF2-40B4-BE49-F238E27FC236}">
              <a16:creationId xmlns:a16="http://schemas.microsoft.com/office/drawing/2014/main" id="{B4724495-031B-4818-BFC1-893ACF992AB3}"/>
            </a:ext>
          </a:extLst>
        </xdr:cNvPr>
        <xdr:cNvCxnSpPr/>
      </xdr:nvCxnSpPr>
      <xdr:spPr>
        <a:xfrm flipV="1">
          <a:off x="7713980" y="1065466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46355</xdr:rowOff>
    </xdr:from>
    <xdr:to>
      <xdr:col>41</xdr:col>
      <xdr:colOff>101600</xdr:colOff>
      <xdr:row>63</xdr:row>
      <xdr:rowOff>147955</xdr:rowOff>
    </xdr:to>
    <xdr:sp macro="" textlink="">
      <xdr:nvSpPr>
        <xdr:cNvPr id="153" name="楕円 152">
          <a:extLst>
            <a:ext uri="{FF2B5EF4-FFF2-40B4-BE49-F238E27FC236}">
              <a16:creationId xmlns:a16="http://schemas.microsoft.com/office/drawing/2014/main" id="{DCF0E76A-C882-4B3F-BC3B-BE3D24BC259D}"/>
            </a:ext>
          </a:extLst>
        </xdr:cNvPr>
        <xdr:cNvSpPr/>
      </xdr:nvSpPr>
      <xdr:spPr>
        <a:xfrm>
          <a:off x="687324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95250</xdr:rowOff>
    </xdr:from>
    <xdr:to>
      <xdr:col>45</xdr:col>
      <xdr:colOff>177800</xdr:colOff>
      <xdr:row>63</xdr:row>
      <xdr:rowOff>97155</xdr:rowOff>
    </xdr:to>
    <xdr:cxnSp macro="">
      <xdr:nvCxnSpPr>
        <xdr:cNvPr id="154" name="直線コネクタ 153">
          <a:extLst>
            <a:ext uri="{FF2B5EF4-FFF2-40B4-BE49-F238E27FC236}">
              <a16:creationId xmlns:a16="http://schemas.microsoft.com/office/drawing/2014/main" id="{C1FBC4AE-897B-4450-B9D9-9FCBEB701A3C}"/>
            </a:ext>
          </a:extLst>
        </xdr:cNvPr>
        <xdr:cNvCxnSpPr/>
      </xdr:nvCxnSpPr>
      <xdr:spPr>
        <a:xfrm flipV="1">
          <a:off x="6924040" y="1065657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46355</xdr:rowOff>
    </xdr:from>
    <xdr:to>
      <xdr:col>36</xdr:col>
      <xdr:colOff>165100</xdr:colOff>
      <xdr:row>63</xdr:row>
      <xdr:rowOff>147955</xdr:rowOff>
    </xdr:to>
    <xdr:sp macro="" textlink="">
      <xdr:nvSpPr>
        <xdr:cNvPr id="155" name="楕円 154">
          <a:extLst>
            <a:ext uri="{FF2B5EF4-FFF2-40B4-BE49-F238E27FC236}">
              <a16:creationId xmlns:a16="http://schemas.microsoft.com/office/drawing/2014/main" id="{B6E87097-4122-4947-8E2B-AD57507ED456}"/>
            </a:ext>
          </a:extLst>
        </xdr:cNvPr>
        <xdr:cNvSpPr/>
      </xdr:nvSpPr>
      <xdr:spPr>
        <a:xfrm>
          <a:off x="609854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97155</xdr:rowOff>
    </xdr:from>
    <xdr:to>
      <xdr:col>41</xdr:col>
      <xdr:colOff>50800</xdr:colOff>
      <xdr:row>63</xdr:row>
      <xdr:rowOff>97155</xdr:rowOff>
    </xdr:to>
    <xdr:cxnSp macro="">
      <xdr:nvCxnSpPr>
        <xdr:cNvPr id="156" name="直線コネクタ 155">
          <a:extLst>
            <a:ext uri="{FF2B5EF4-FFF2-40B4-BE49-F238E27FC236}">
              <a16:creationId xmlns:a16="http://schemas.microsoft.com/office/drawing/2014/main" id="{7D0AAB64-EB6D-4A4D-9386-C3A116727212}"/>
            </a:ext>
          </a:extLst>
        </xdr:cNvPr>
        <xdr:cNvCxnSpPr/>
      </xdr:nvCxnSpPr>
      <xdr:spPr>
        <a:xfrm>
          <a:off x="6149340" y="1065847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157" name="n_1aveValue【体育館・プール】&#10;一人当たり面積">
          <a:extLst>
            <a:ext uri="{FF2B5EF4-FFF2-40B4-BE49-F238E27FC236}">
              <a16:creationId xmlns:a16="http://schemas.microsoft.com/office/drawing/2014/main" id="{33AEE574-845D-4F63-BA48-1FFF1A6254CC}"/>
            </a:ext>
          </a:extLst>
        </xdr:cNvPr>
        <xdr:cNvSpPr txBox="1"/>
      </xdr:nvSpPr>
      <xdr:spPr>
        <a:xfrm>
          <a:off x="827158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158" name="n_2aveValue【体育館・プール】&#10;一人当たり面積">
          <a:extLst>
            <a:ext uri="{FF2B5EF4-FFF2-40B4-BE49-F238E27FC236}">
              <a16:creationId xmlns:a16="http://schemas.microsoft.com/office/drawing/2014/main" id="{93A60811-422D-46D3-87F8-79CCE70E4312}"/>
            </a:ext>
          </a:extLst>
        </xdr:cNvPr>
        <xdr:cNvSpPr txBox="1"/>
      </xdr:nvSpPr>
      <xdr:spPr>
        <a:xfrm>
          <a:off x="750958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159" name="n_3aveValue【体育館・プール】&#10;一人当たり面積">
          <a:extLst>
            <a:ext uri="{FF2B5EF4-FFF2-40B4-BE49-F238E27FC236}">
              <a16:creationId xmlns:a16="http://schemas.microsoft.com/office/drawing/2014/main" id="{2DB47C4B-921E-4F64-A16C-9963B4E2088E}"/>
            </a:ext>
          </a:extLst>
        </xdr:cNvPr>
        <xdr:cNvSpPr txBox="1"/>
      </xdr:nvSpPr>
      <xdr:spPr>
        <a:xfrm>
          <a:off x="671202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160" name="n_4aveValue【体育館・プール】&#10;一人当たり面積">
          <a:extLst>
            <a:ext uri="{FF2B5EF4-FFF2-40B4-BE49-F238E27FC236}">
              <a16:creationId xmlns:a16="http://schemas.microsoft.com/office/drawing/2014/main" id="{BD03BD3E-94DC-45FE-80FF-D2B9D7A432DD}"/>
            </a:ext>
          </a:extLst>
        </xdr:cNvPr>
        <xdr:cNvSpPr txBox="1"/>
      </xdr:nvSpPr>
      <xdr:spPr>
        <a:xfrm>
          <a:off x="59373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135272</xdr:rowOff>
    </xdr:from>
    <xdr:ext cx="469744" cy="259045"/>
    <xdr:sp macro="" textlink="">
      <xdr:nvSpPr>
        <xdr:cNvPr id="161" name="n_1mainValue【体育館・プール】&#10;一人当たり面積">
          <a:extLst>
            <a:ext uri="{FF2B5EF4-FFF2-40B4-BE49-F238E27FC236}">
              <a16:creationId xmlns:a16="http://schemas.microsoft.com/office/drawing/2014/main" id="{45A2027B-8442-41DF-A5EF-05F6F19808C5}"/>
            </a:ext>
          </a:extLst>
        </xdr:cNvPr>
        <xdr:cNvSpPr txBox="1"/>
      </xdr:nvSpPr>
      <xdr:spPr>
        <a:xfrm>
          <a:off x="8271587" y="1069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137177</xdr:rowOff>
    </xdr:from>
    <xdr:ext cx="469744" cy="259045"/>
    <xdr:sp macro="" textlink="">
      <xdr:nvSpPr>
        <xdr:cNvPr id="162" name="n_2mainValue【体育館・プール】&#10;一人当たり面積">
          <a:extLst>
            <a:ext uri="{FF2B5EF4-FFF2-40B4-BE49-F238E27FC236}">
              <a16:creationId xmlns:a16="http://schemas.microsoft.com/office/drawing/2014/main" id="{97045C48-D4C7-407F-9A16-41F49C060D90}"/>
            </a:ext>
          </a:extLst>
        </xdr:cNvPr>
        <xdr:cNvSpPr txBox="1"/>
      </xdr:nvSpPr>
      <xdr:spPr>
        <a:xfrm>
          <a:off x="750958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139082</xdr:rowOff>
    </xdr:from>
    <xdr:ext cx="469744" cy="259045"/>
    <xdr:sp macro="" textlink="">
      <xdr:nvSpPr>
        <xdr:cNvPr id="163" name="n_3mainValue【体育館・プール】&#10;一人当たり面積">
          <a:extLst>
            <a:ext uri="{FF2B5EF4-FFF2-40B4-BE49-F238E27FC236}">
              <a16:creationId xmlns:a16="http://schemas.microsoft.com/office/drawing/2014/main" id="{08DF06EE-CA87-4A2D-B443-735419937B8A}"/>
            </a:ext>
          </a:extLst>
        </xdr:cNvPr>
        <xdr:cNvSpPr txBox="1"/>
      </xdr:nvSpPr>
      <xdr:spPr>
        <a:xfrm>
          <a:off x="671202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139082</xdr:rowOff>
    </xdr:from>
    <xdr:ext cx="469744" cy="259045"/>
    <xdr:sp macro="" textlink="">
      <xdr:nvSpPr>
        <xdr:cNvPr id="164" name="n_4mainValue【体育館・プール】&#10;一人当たり面積">
          <a:extLst>
            <a:ext uri="{FF2B5EF4-FFF2-40B4-BE49-F238E27FC236}">
              <a16:creationId xmlns:a16="http://schemas.microsoft.com/office/drawing/2014/main" id="{8BE9E8D8-B37D-4133-9BF6-1A5A819F2352}"/>
            </a:ext>
          </a:extLst>
        </xdr:cNvPr>
        <xdr:cNvSpPr txBox="1"/>
      </xdr:nvSpPr>
      <xdr:spPr>
        <a:xfrm>
          <a:off x="593732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8223E778-FD4B-4487-B759-9C15651146C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6B383745-0177-451B-86AC-8A0762D4AA4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C7FDE7D6-E14B-498B-8FC9-82C021203D2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100E79AE-EA05-4C22-B1B7-B18007E4377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11A80CE1-8643-4659-AA4F-77D329DA084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24C60249-EE47-43B3-914C-E003906E71C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64D405E8-4EEE-4621-A0BD-FD7321DB4C3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AF809B9D-888D-4F2F-8140-D94F284FCF1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E1B93081-73AF-49BA-A212-C19071D67039}"/>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49C6B8D8-AF24-4D4E-99C5-54496887F6A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7A964756-1807-4EC6-AC2E-AC9F2163AD7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F0D2598F-4653-4CD4-B24A-08626E66E1E4}"/>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F38DB568-71CA-449A-A1FA-E5DD42028648}"/>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4C76627C-F6FD-4BD2-9C95-C47D6B178754}"/>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DE47B2AF-6E70-4E90-AE13-EA5845EB2F11}"/>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47C16736-A2C3-465C-B483-DD80CDF8FDD4}"/>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4FED62CE-F0C6-46B9-B845-F44F6260DAED}"/>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EA98760D-882F-4F42-B2B5-1A05BA33A086}"/>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FD96C04F-D2BC-4D91-A3BC-EE6DA1BBF3B3}"/>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A2DE17C2-F55F-4AD0-8173-2D6DDE60FBA2}"/>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29EC0CF4-E195-4123-B8F9-D749251A1917}"/>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DE3C0747-04EE-42AB-943A-2B91E516D89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5CECA86D-7377-45D9-9CDF-FE4D71378E27}"/>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B5D31D19-AD13-4CEE-9C8A-D1BB9A09D49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07B7F662-1297-4CD0-B276-B95341654B70}"/>
            </a:ext>
          </a:extLst>
        </xdr:cNvPr>
        <xdr:cNvCxnSpPr/>
      </xdr:nvCxnSpPr>
      <xdr:spPr>
        <a:xfrm flipV="1">
          <a:off x="4086225" y="13045441"/>
          <a:ext cx="0" cy="148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1601C595-D256-49DC-8360-0048A0AC89B8}"/>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A38953B5-BDEB-444E-AB34-6B81B281E13C}"/>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51EB111C-1848-4B45-B0FD-411F4785EB87}"/>
            </a:ext>
          </a:extLst>
        </xdr:cNvPr>
        <xdr:cNvSpPr txBox="1"/>
      </xdr:nvSpPr>
      <xdr:spPr>
        <a:xfrm>
          <a:off x="412496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93" name="直線コネクタ 192">
          <a:extLst>
            <a:ext uri="{FF2B5EF4-FFF2-40B4-BE49-F238E27FC236}">
              <a16:creationId xmlns:a16="http://schemas.microsoft.com/office/drawing/2014/main" id="{2D95E34C-6104-484B-96F3-ED155B991E2C}"/>
            </a:ext>
          </a:extLst>
        </xdr:cNvPr>
        <xdr:cNvCxnSpPr/>
      </xdr:nvCxnSpPr>
      <xdr:spPr>
        <a:xfrm>
          <a:off x="402082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42A307E7-1462-484B-A8DD-FB79BF432102}"/>
            </a:ext>
          </a:extLst>
        </xdr:cNvPr>
        <xdr:cNvSpPr txBox="1"/>
      </xdr:nvSpPr>
      <xdr:spPr>
        <a:xfrm>
          <a:off x="4124960" y="13613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195" name="フローチャート: 判断 194">
          <a:extLst>
            <a:ext uri="{FF2B5EF4-FFF2-40B4-BE49-F238E27FC236}">
              <a16:creationId xmlns:a16="http://schemas.microsoft.com/office/drawing/2014/main" id="{0AAB644F-A8FB-4BBF-8C4A-D9C26DBC266C}"/>
            </a:ext>
          </a:extLst>
        </xdr:cNvPr>
        <xdr:cNvSpPr/>
      </xdr:nvSpPr>
      <xdr:spPr>
        <a:xfrm>
          <a:off x="4036060" y="1375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196" name="フローチャート: 判断 195">
          <a:extLst>
            <a:ext uri="{FF2B5EF4-FFF2-40B4-BE49-F238E27FC236}">
              <a16:creationId xmlns:a16="http://schemas.microsoft.com/office/drawing/2014/main" id="{1583F581-FD98-4CE5-B2A9-090F7741ACB3}"/>
            </a:ext>
          </a:extLst>
        </xdr:cNvPr>
        <xdr:cNvSpPr/>
      </xdr:nvSpPr>
      <xdr:spPr>
        <a:xfrm>
          <a:off x="3312160" y="13743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197" name="フローチャート: 判断 196">
          <a:extLst>
            <a:ext uri="{FF2B5EF4-FFF2-40B4-BE49-F238E27FC236}">
              <a16:creationId xmlns:a16="http://schemas.microsoft.com/office/drawing/2014/main" id="{AE261CA6-170D-49C7-A92A-1F718A2D30AD}"/>
            </a:ext>
          </a:extLst>
        </xdr:cNvPr>
        <xdr:cNvSpPr/>
      </xdr:nvSpPr>
      <xdr:spPr>
        <a:xfrm>
          <a:off x="2514600" y="13724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198" name="フローチャート: 判断 197">
          <a:extLst>
            <a:ext uri="{FF2B5EF4-FFF2-40B4-BE49-F238E27FC236}">
              <a16:creationId xmlns:a16="http://schemas.microsoft.com/office/drawing/2014/main" id="{5C61A9DD-BC19-4A3D-A838-5C46E1AD8CC8}"/>
            </a:ext>
          </a:extLst>
        </xdr:cNvPr>
        <xdr:cNvSpPr/>
      </xdr:nvSpPr>
      <xdr:spPr>
        <a:xfrm>
          <a:off x="173990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199" name="フローチャート: 判断 198">
          <a:extLst>
            <a:ext uri="{FF2B5EF4-FFF2-40B4-BE49-F238E27FC236}">
              <a16:creationId xmlns:a16="http://schemas.microsoft.com/office/drawing/2014/main" id="{A86BB274-A180-46DE-9CDF-0AC4DE25293B}"/>
            </a:ext>
          </a:extLst>
        </xdr:cNvPr>
        <xdr:cNvSpPr/>
      </xdr:nvSpPr>
      <xdr:spPr>
        <a:xfrm>
          <a:off x="965200" y="136861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E0E634F9-BCFB-4B3F-B750-281CBEF56C6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F2A581AD-4A68-4C26-AC09-D98B3DBAA6E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BE083DF6-0DD6-48CC-AFE8-3D4C29F3E49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42BB0F54-DF89-41FF-9594-6909E97E87BD}"/>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5CC5677D-E34D-4CD4-AFE0-2CC93C34D22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71120</xdr:rowOff>
    </xdr:from>
    <xdr:to>
      <xdr:col>24</xdr:col>
      <xdr:colOff>114300</xdr:colOff>
      <xdr:row>86</xdr:row>
      <xdr:rowOff>1270</xdr:rowOff>
    </xdr:to>
    <xdr:sp macro="" textlink="">
      <xdr:nvSpPr>
        <xdr:cNvPr id="205" name="楕円 204">
          <a:extLst>
            <a:ext uri="{FF2B5EF4-FFF2-40B4-BE49-F238E27FC236}">
              <a16:creationId xmlns:a16="http://schemas.microsoft.com/office/drawing/2014/main" id="{8F1A6B9B-DDC7-4D07-9CB8-A36CA8F29051}"/>
            </a:ext>
          </a:extLst>
        </xdr:cNvPr>
        <xdr:cNvSpPr/>
      </xdr:nvSpPr>
      <xdr:spPr>
        <a:xfrm>
          <a:off x="4036060" y="1432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49547</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098BB879-C615-4E0C-B7ED-8EFBAE1B3594}"/>
            </a:ext>
          </a:extLst>
        </xdr:cNvPr>
        <xdr:cNvSpPr txBox="1"/>
      </xdr:nvSpPr>
      <xdr:spPr>
        <a:xfrm>
          <a:off x="412496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59689</xdr:rowOff>
    </xdr:from>
    <xdr:to>
      <xdr:col>20</xdr:col>
      <xdr:colOff>38100</xdr:colOff>
      <xdr:row>85</xdr:row>
      <xdr:rowOff>161289</xdr:rowOff>
    </xdr:to>
    <xdr:sp macro="" textlink="">
      <xdr:nvSpPr>
        <xdr:cNvPr id="207" name="楕円 206">
          <a:extLst>
            <a:ext uri="{FF2B5EF4-FFF2-40B4-BE49-F238E27FC236}">
              <a16:creationId xmlns:a16="http://schemas.microsoft.com/office/drawing/2014/main" id="{3E120ADD-6DE3-4B3B-AA8F-A47DB9B5B194}"/>
            </a:ext>
          </a:extLst>
        </xdr:cNvPr>
        <xdr:cNvSpPr/>
      </xdr:nvSpPr>
      <xdr:spPr>
        <a:xfrm>
          <a:off x="3312160" y="143090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110489</xdr:rowOff>
    </xdr:from>
    <xdr:to>
      <xdr:col>24</xdr:col>
      <xdr:colOff>63500</xdr:colOff>
      <xdr:row>85</xdr:row>
      <xdr:rowOff>121920</xdr:rowOff>
    </xdr:to>
    <xdr:cxnSp macro="">
      <xdr:nvCxnSpPr>
        <xdr:cNvPr id="208" name="直線コネクタ 207">
          <a:extLst>
            <a:ext uri="{FF2B5EF4-FFF2-40B4-BE49-F238E27FC236}">
              <a16:creationId xmlns:a16="http://schemas.microsoft.com/office/drawing/2014/main" id="{54BC38DF-CE07-4ED1-B3B5-3FB60D346755}"/>
            </a:ext>
          </a:extLst>
        </xdr:cNvPr>
        <xdr:cNvCxnSpPr/>
      </xdr:nvCxnSpPr>
      <xdr:spPr>
        <a:xfrm>
          <a:off x="3355340" y="14359889"/>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48261</xdr:rowOff>
    </xdr:from>
    <xdr:to>
      <xdr:col>15</xdr:col>
      <xdr:colOff>101600</xdr:colOff>
      <xdr:row>85</xdr:row>
      <xdr:rowOff>149861</xdr:rowOff>
    </xdr:to>
    <xdr:sp macro="" textlink="">
      <xdr:nvSpPr>
        <xdr:cNvPr id="209" name="楕円 208">
          <a:extLst>
            <a:ext uri="{FF2B5EF4-FFF2-40B4-BE49-F238E27FC236}">
              <a16:creationId xmlns:a16="http://schemas.microsoft.com/office/drawing/2014/main" id="{9B13138E-12E6-4D1F-8BAB-ED39A414BAF7}"/>
            </a:ext>
          </a:extLst>
        </xdr:cNvPr>
        <xdr:cNvSpPr/>
      </xdr:nvSpPr>
      <xdr:spPr>
        <a:xfrm>
          <a:off x="25146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99061</xdr:rowOff>
    </xdr:from>
    <xdr:to>
      <xdr:col>19</xdr:col>
      <xdr:colOff>177800</xdr:colOff>
      <xdr:row>85</xdr:row>
      <xdr:rowOff>110489</xdr:rowOff>
    </xdr:to>
    <xdr:cxnSp macro="">
      <xdr:nvCxnSpPr>
        <xdr:cNvPr id="210" name="直線コネクタ 209">
          <a:extLst>
            <a:ext uri="{FF2B5EF4-FFF2-40B4-BE49-F238E27FC236}">
              <a16:creationId xmlns:a16="http://schemas.microsoft.com/office/drawing/2014/main" id="{12CEB708-BC4C-4B2C-B03E-9CA7571AB0F2}"/>
            </a:ext>
          </a:extLst>
        </xdr:cNvPr>
        <xdr:cNvCxnSpPr/>
      </xdr:nvCxnSpPr>
      <xdr:spPr>
        <a:xfrm>
          <a:off x="2565400" y="14348461"/>
          <a:ext cx="78994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34925</xdr:rowOff>
    </xdr:from>
    <xdr:to>
      <xdr:col>10</xdr:col>
      <xdr:colOff>165100</xdr:colOff>
      <xdr:row>85</xdr:row>
      <xdr:rowOff>136525</xdr:rowOff>
    </xdr:to>
    <xdr:sp macro="" textlink="">
      <xdr:nvSpPr>
        <xdr:cNvPr id="211" name="楕円 210">
          <a:extLst>
            <a:ext uri="{FF2B5EF4-FFF2-40B4-BE49-F238E27FC236}">
              <a16:creationId xmlns:a16="http://schemas.microsoft.com/office/drawing/2014/main" id="{F19AC5E7-F521-4DC0-BF63-4A72AD0250A2}"/>
            </a:ext>
          </a:extLst>
        </xdr:cNvPr>
        <xdr:cNvSpPr/>
      </xdr:nvSpPr>
      <xdr:spPr>
        <a:xfrm>
          <a:off x="17399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85725</xdr:rowOff>
    </xdr:from>
    <xdr:to>
      <xdr:col>15</xdr:col>
      <xdr:colOff>50800</xdr:colOff>
      <xdr:row>85</xdr:row>
      <xdr:rowOff>99061</xdr:rowOff>
    </xdr:to>
    <xdr:cxnSp macro="">
      <xdr:nvCxnSpPr>
        <xdr:cNvPr id="212" name="直線コネクタ 211">
          <a:extLst>
            <a:ext uri="{FF2B5EF4-FFF2-40B4-BE49-F238E27FC236}">
              <a16:creationId xmlns:a16="http://schemas.microsoft.com/office/drawing/2014/main" id="{82F4F103-00AC-4D65-8156-5D353853841D}"/>
            </a:ext>
          </a:extLst>
        </xdr:cNvPr>
        <xdr:cNvCxnSpPr/>
      </xdr:nvCxnSpPr>
      <xdr:spPr>
        <a:xfrm>
          <a:off x="1790700" y="14335125"/>
          <a:ext cx="7747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21589</xdr:rowOff>
    </xdr:from>
    <xdr:to>
      <xdr:col>6</xdr:col>
      <xdr:colOff>38100</xdr:colOff>
      <xdr:row>85</xdr:row>
      <xdr:rowOff>123189</xdr:rowOff>
    </xdr:to>
    <xdr:sp macro="" textlink="">
      <xdr:nvSpPr>
        <xdr:cNvPr id="213" name="楕円 212">
          <a:extLst>
            <a:ext uri="{FF2B5EF4-FFF2-40B4-BE49-F238E27FC236}">
              <a16:creationId xmlns:a16="http://schemas.microsoft.com/office/drawing/2014/main" id="{5BC8DF01-5813-4AF3-9764-CD006D4CA9A3}"/>
            </a:ext>
          </a:extLst>
        </xdr:cNvPr>
        <xdr:cNvSpPr/>
      </xdr:nvSpPr>
      <xdr:spPr>
        <a:xfrm>
          <a:off x="965200" y="142709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72389</xdr:rowOff>
    </xdr:from>
    <xdr:to>
      <xdr:col>10</xdr:col>
      <xdr:colOff>114300</xdr:colOff>
      <xdr:row>85</xdr:row>
      <xdr:rowOff>85725</xdr:rowOff>
    </xdr:to>
    <xdr:cxnSp macro="">
      <xdr:nvCxnSpPr>
        <xdr:cNvPr id="214" name="直線コネクタ 213">
          <a:extLst>
            <a:ext uri="{FF2B5EF4-FFF2-40B4-BE49-F238E27FC236}">
              <a16:creationId xmlns:a16="http://schemas.microsoft.com/office/drawing/2014/main" id="{863F7797-C837-41AE-B4E7-AE5C4ABEB733}"/>
            </a:ext>
          </a:extLst>
        </xdr:cNvPr>
        <xdr:cNvCxnSpPr/>
      </xdr:nvCxnSpPr>
      <xdr:spPr>
        <a:xfrm>
          <a:off x="1008380" y="14321789"/>
          <a:ext cx="78232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215" name="n_1aveValue【福祉施設】&#10;有形固定資産減価償却率">
          <a:extLst>
            <a:ext uri="{FF2B5EF4-FFF2-40B4-BE49-F238E27FC236}">
              <a16:creationId xmlns:a16="http://schemas.microsoft.com/office/drawing/2014/main" id="{9D0E462B-D5FF-42A8-A0D4-076340979F46}"/>
            </a:ext>
          </a:extLst>
        </xdr:cNvPr>
        <xdr:cNvSpPr txBox="1"/>
      </xdr:nvSpPr>
      <xdr:spPr>
        <a:xfrm>
          <a:off x="317056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216" name="n_2aveValue【福祉施設】&#10;有形固定資産減価償却率">
          <a:extLst>
            <a:ext uri="{FF2B5EF4-FFF2-40B4-BE49-F238E27FC236}">
              <a16:creationId xmlns:a16="http://schemas.microsoft.com/office/drawing/2014/main" id="{E3D2DEE5-E514-4A6E-9B2C-522FC99F89CC}"/>
            </a:ext>
          </a:extLst>
        </xdr:cNvPr>
        <xdr:cNvSpPr txBox="1"/>
      </xdr:nvSpPr>
      <xdr:spPr>
        <a:xfrm>
          <a:off x="238570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217" name="n_3aveValue【福祉施設】&#10;有形固定資産減価償却率">
          <a:extLst>
            <a:ext uri="{FF2B5EF4-FFF2-40B4-BE49-F238E27FC236}">
              <a16:creationId xmlns:a16="http://schemas.microsoft.com/office/drawing/2014/main" id="{AEE643F9-49B0-41DE-8321-93D2A9BA25B9}"/>
            </a:ext>
          </a:extLst>
        </xdr:cNvPr>
        <xdr:cNvSpPr txBox="1"/>
      </xdr:nvSpPr>
      <xdr:spPr>
        <a:xfrm>
          <a:off x="161100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218" name="n_4aveValue【福祉施設】&#10;有形固定資産減価償却率">
          <a:extLst>
            <a:ext uri="{FF2B5EF4-FFF2-40B4-BE49-F238E27FC236}">
              <a16:creationId xmlns:a16="http://schemas.microsoft.com/office/drawing/2014/main" id="{13A8F5EA-9C21-41FA-A211-9EF24A6D79E1}"/>
            </a:ext>
          </a:extLst>
        </xdr:cNvPr>
        <xdr:cNvSpPr txBox="1"/>
      </xdr:nvSpPr>
      <xdr:spPr>
        <a:xfrm>
          <a:off x="83630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152416</xdr:rowOff>
    </xdr:from>
    <xdr:ext cx="405111" cy="259045"/>
    <xdr:sp macro="" textlink="">
      <xdr:nvSpPr>
        <xdr:cNvPr id="219" name="n_1mainValue【福祉施設】&#10;有形固定資産減価償却率">
          <a:extLst>
            <a:ext uri="{FF2B5EF4-FFF2-40B4-BE49-F238E27FC236}">
              <a16:creationId xmlns:a16="http://schemas.microsoft.com/office/drawing/2014/main" id="{6100F539-D65F-464C-A219-63A5B5E7C625}"/>
            </a:ext>
          </a:extLst>
        </xdr:cNvPr>
        <xdr:cNvSpPr txBox="1"/>
      </xdr:nvSpPr>
      <xdr:spPr>
        <a:xfrm>
          <a:off x="317056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140988</xdr:rowOff>
    </xdr:from>
    <xdr:ext cx="405111" cy="259045"/>
    <xdr:sp macro="" textlink="">
      <xdr:nvSpPr>
        <xdr:cNvPr id="220" name="n_2mainValue【福祉施設】&#10;有形固定資産減価償却率">
          <a:extLst>
            <a:ext uri="{FF2B5EF4-FFF2-40B4-BE49-F238E27FC236}">
              <a16:creationId xmlns:a16="http://schemas.microsoft.com/office/drawing/2014/main" id="{E0C44045-3797-45DE-8D9F-6AA1FCFE57B1}"/>
            </a:ext>
          </a:extLst>
        </xdr:cNvPr>
        <xdr:cNvSpPr txBox="1"/>
      </xdr:nvSpPr>
      <xdr:spPr>
        <a:xfrm>
          <a:off x="238570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127652</xdr:rowOff>
    </xdr:from>
    <xdr:ext cx="405111" cy="259045"/>
    <xdr:sp macro="" textlink="">
      <xdr:nvSpPr>
        <xdr:cNvPr id="221" name="n_3mainValue【福祉施設】&#10;有形固定資産減価償却率">
          <a:extLst>
            <a:ext uri="{FF2B5EF4-FFF2-40B4-BE49-F238E27FC236}">
              <a16:creationId xmlns:a16="http://schemas.microsoft.com/office/drawing/2014/main" id="{B04AE2A2-D11E-4212-B929-569248567534}"/>
            </a:ext>
          </a:extLst>
        </xdr:cNvPr>
        <xdr:cNvSpPr txBox="1"/>
      </xdr:nvSpPr>
      <xdr:spPr>
        <a:xfrm>
          <a:off x="161100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114316</xdr:rowOff>
    </xdr:from>
    <xdr:ext cx="405111" cy="259045"/>
    <xdr:sp macro="" textlink="">
      <xdr:nvSpPr>
        <xdr:cNvPr id="222" name="n_4mainValue【福祉施設】&#10;有形固定資産減価償却率">
          <a:extLst>
            <a:ext uri="{FF2B5EF4-FFF2-40B4-BE49-F238E27FC236}">
              <a16:creationId xmlns:a16="http://schemas.microsoft.com/office/drawing/2014/main" id="{97207C7E-5B69-4806-92D6-98A78C60676D}"/>
            </a:ext>
          </a:extLst>
        </xdr:cNvPr>
        <xdr:cNvSpPr txBox="1"/>
      </xdr:nvSpPr>
      <xdr:spPr>
        <a:xfrm>
          <a:off x="83630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CB949A1A-FA2F-45CE-9DFB-BBC45532B84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5463EB3E-774C-40BA-B300-26F25C09ED3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3F0A8FB6-71ED-42DF-A819-2189A3134AD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5073AB00-E9D1-4488-8D15-384FF4014C7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76FFB225-96B1-489B-BD79-577C0DE2A05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FA3086B6-72DA-40C2-9769-AC91C3CAF24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4F9487EB-0244-4658-AFE7-62A75A9C979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3574CB15-6147-4A58-A18D-93895CC9487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544B5A58-B37D-40C1-B822-5ACC6AA19CD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83A32ABA-6383-4D1A-B938-EFEF677DFE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3" name="直線コネクタ 232">
          <a:extLst>
            <a:ext uri="{FF2B5EF4-FFF2-40B4-BE49-F238E27FC236}">
              <a16:creationId xmlns:a16="http://schemas.microsoft.com/office/drawing/2014/main" id="{BF3A008A-73DD-44CA-9DBD-71545B06C7D3}"/>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4" name="テキスト ボックス 233">
          <a:extLst>
            <a:ext uri="{FF2B5EF4-FFF2-40B4-BE49-F238E27FC236}">
              <a16:creationId xmlns:a16="http://schemas.microsoft.com/office/drawing/2014/main" id="{274145AA-C806-4D26-8274-20A8683405C5}"/>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5" name="直線コネクタ 234">
          <a:extLst>
            <a:ext uri="{FF2B5EF4-FFF2-40B4-BE49-F238E27FC236}">
              <a16:creationId xmlns:a16="http://schemas.microsoft.com/office/drawing/2014/main" id="{A3BE5A95-CC94-4F35-A6FA-77710A8B8199}"/>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6" name="テキスト ボックス 235">
          <a:extLst>
            <a:ext uri="{FF2B5EF4-FFF2-40B4-BE49-F238E27FC236}">
              <a16:creationId xmlns:a16="http://schemas.microsoft.com/office/drawing/2014/main" id="{F3526A6D-2F0E-4A75-90CD-FB7391038D64}"/>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7" name="直線コネクタ 236">
          <a:extLst>
            <a:ext uri="{FF2B5EF4-FFF2-40B4-BE49-F238E27FC236}">
              <a16:creationId xmlns:a16="http://schemas.microsoft.com/office/drawing/2014/main" id="{ABE31D95-743B-421A-83C1-6D267756645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8" name="テキスト ボックス 237">
          <a:extLst>
            <a:ext uri="{FF2B5EF4-FFF2-40B4-BE49-F238E27FC236}">
              <a16:creationId xmlns:a16="http://schemas.microsoft.com/office/drawing/2014/main" id="{8FE3A528-CFEA-4344-B928-92858DE3BBA8}"/>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9" name="直線コネクタ 238">
          <a:extLst>
            <a:ext uri="{FF2B5EF4-FFF2-40B4-BE49-F238E27FC236}">
              <a16:creationId xmlns:a16="http://schemas.microsoft.com/office/drawing/2014/main" id="{9BD473D4-4EF3-435B-AD58-0252879012C2}"/>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0" name="テキスト ボックス 239">
          <a:extLst>
            <a:ext uri="{FF2B5EF4-FFF2-40B4-BE49-F238E27FC236}">
              <a16:creationId xmlns:a16="http://schemas.microsoft.com/office/drawing/2014/main" id="{6ACA6B3B-5EEB-4850-B148-F68B0B126B29}"/>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1" name="直線コネクタ 240">
          <a:extLst>
            <a:ext uri="{FF2B5EF4-FFF2-40B4-BE49-F238E27FC236}">
              <a16:creationId xmlns:a16="http://schemas.microsoft.com/office/drawing/2014/main" id="{34FAB417-45E4-4415-9DBE-BBBEDA7C1D53}"/>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2" name="テキスト ボックス 241">
          <a:extLst>
            <a:ext uri="{FF2B5EF4-FFF2-40B4-BE49-F238E27FC236}">
              <a16:creationId xmlns:a16="http://schemas.microsoft.com/office/drawing/2014/main" id="{85BE36E3-B200-4A1D-A188-FD9052D061B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09B172C7-14A2-47A4-A600-D71C55C724B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C4399548-B52C-4B4F-B1D9-BE87FB561DDA}"/>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B3FE0035-3FCF-422F-94D1-C4197075CED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246" name="直線コネクタ 245">
          <a:extLst>
            <a:ext uri="{FF2B5EF4-FFF2-40B4-BE49-F238E27FC236}">
              <a16:creationId xmlns:a16="http://schemas.microsoft.com/office/drawing/2014/main" id="{7070D668-F4CB-4FAF-AAB8-A4C897F98C66}"/>
            </a:ext>
          </a:extLst>
        </xdr:cNvPr>
        <xdr:cNvCxnSpPr/>
      </xdr:nvCxnSpPr>
      <xdr:spPr>
        <a:xfrm flipV="1">
          <a:off x="9219565" y="13274040"/>
          <a:ext cx="0" cy="1253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247" name="【福祉施設】&#10;一人当たり面積最小値テキスト">
          <a:extLst>
            <a:ext uri="{FF2B5EF4-FFF2-40B4-BE49-F238E27FC236}">
              <a16:creationId xmlns:a16="http://schemas.microsoft.com/office/drawing/2014/main" id="{F34A7D26-9536-4F24-AFE8-33300A06FC19}"/>
            </a:ext>
          </a:extLst>
        </xdr:cNvPr>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248" name="直線コネクタ 247">
          <a:extLst>
            <a:ext uri="{FF2B5EF4-FFF2-40B4-BE49-F238E27FC236}">
              <a16:creationId xmlns:a16="http://schemas.microsoft.com/office/drawing/2014/main" id="{AF91BC5D-FD1E-47A2-AAFA-B788F04A1DC5}"/>
            </a:ext>
          </a:extLst>
        </xdr:cNvPr>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249" name="【福祉施設】&#10;一人当たり面積最大値テキスト">
          <a:extLst>
            <a:ext uri="{FF2B5EF4-FFF2-40B4-BE49-F238E27FC236}">
              <a16:creationId xmlns:a16="http://schemas.microsoft.com/office/drawing/2014/main" id="{A1DC4AD1-191D-4952-A8E6-C570723EDD30}"/>
            </a:ext>
          </a:extLst>
        </xdr:cNvPr>
        <xdr:cNvSpPr txBox="1"/>
      </xdr:nvSpPr>
      <xdr:spPr>
        <a:xfrm>
          <a:off x="9258300" y="130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250" name="直線コネクタ 249">
          <a:extLst>
            <a:ext uri="{FF2B5EF4-FFF2-40B4-BE49-F238E27FC236}">
              <a16:creationId xmlns:a16="http://schemas.microsoft.com/office/drawing/2014/main" id="{070547D7-5AAC-4A43-AD21-963E4D9C8730}"/>
            </a:ext>
          </a:extLst>
        </xdr:cNvPr>
        <xdr:cNvCxnSpPr/>
      </xdr:nvCxnSpPr>
      <xdr:spPr>
        <a:xfrm>
          <a:off x="9154160" y="1327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251" name="【福祉施設】&#10;一人当たり面積平均値テキスト">
          <a:extLst>
            <a:ext uri="{FF2B5EF4-FFF2-40B4-BE49-F238E27FC236}">
              <a16:creationId xmlns:a16="http://schemas.microsoft.com/office/drawing/2014/main" id="{85A0AE07-5D0E-4826-A8A6-BE4ADB711867}"/>
            </a:ext>
          </a:extLst>
        </xdr:cNvPr>
        <xdr:cNvSpPr txBox="1"/>
      </xdr:nvSpPr>
      <xdr:spPr>
        <a:xfrm>
          <a:off x="9258300" y="14015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252" name="フローチャート: 判断 251">
          <a:extLst>
            <a:ext uri="{FF2B5EF4-FFF2-40B4-BE49-F238E27FC236}">
              <a16:creationId xmlns:a16="http://schemas.microsoft.com/office/drawing/2014/main" id="{05446292-75C1-4C69-9533-6C2E73A74462}"/>
            </a:ext>
          </a:extLst>
        </xdr:cNvPr>
        <xdr:cNvSpPr/>
      </xdr:nvSpPr>
      <xdr:spPr>
        <a:xfrm>
          <a:off x="9192260" y="14160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253" name="フローチャート: 判断 252">
          <a:extLst>
            <a:ext uri="{FF2B5EF4-FFF2-40B4-BE49-F238E27FC236}">
              <a16:creationId xmlns:a16="http://schemas.microsoft.com/office/drawing/2014/main" id="{12574C24-AC09-4773-AAAB-6C808D45B659}"/>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254" name="フローチャート: 判断 253">
          <a:extLst>
            <a:ext uri="{FF2B5EF4-FFF2-40B4-BE49-F238E27FC236}">
              <a16:creationId xmlns:a16="http://schemas.microsoft.com/office/drawing/2014/main" id="{712EE5C5-2125-47B8-839D-1B992BB98D6A}"/>
            </a:ext>
          </a:extLst>
        </xdr:cNvPr>
        <xdr:cNvSpPr/>
      </xdr:nvSpPr>
      <xdr:spPr>
        <a:xfrm>
          <a:off x="767080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255" name="フローチャート: 判断 254">
          <a:extLst>
            <a:ext uri="{FF2B5EF4-FFF2-40B4-BE49-F238E27FC236}">
              <a16:creationId xmlns:a16="http://schemas.microsoft.com/office/drawing/2014/main" id="{0F85808A-EC1F-4D1D-AE1C-7F448E50DE67}"/>
            </a:ext>
          </a:extLst>
        </xdr:cNvPr>
        <xdr:cNvSpPr/>
      </xdr:nvSpPr>
      <xdr:spPr>
        <a:xfrm>
          <a:off x="68732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256" name="フローチャート: 判断 255">
          <a:extLst>
            <a:ext uri="{FF2B5EF4-FFF2-40B4-BE49-F238E27FC236}">
              <a16:creationId xmlns:a16="http://schemas.microsoft.com/office/drawing/2014/main" id="{76DDC9DD-7CAB-416B-9F10-0C7A064C30E6}"/>
            </a:ext>
          </a:extLst>
        </xdr:cNvPr>
        <xdr:cNvSpPr/>
      </xdr:nvSpPr>
      <xdr:spPr>
        <a:xfrm>
          <a:off x="609854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D8E848E2-9091-4969-B65F-35F1814A38F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C074D2F4-0872-48F1-B198-9ABA92CD7B2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9E0F0CA8-E96D-4B7A-B71E-B486AF8047CF}"/>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8990DB71-F46E-47DE-9A8A-43E9ADECCC2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3396FECA-2071-4E52-AC9A-72D2D3E61452}"/>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154939</xdr:rowOff>
    </xdr:from>
    <xdr:to>
      <xdr:col>55</xdr:col>
      <xdr:colOff>50800</xdr:colOff>
      <xdr:row>85</xdr:row>
      <xdr:rowOff>85089</xdr:rowOff>
    </xdr:to>
    <xdr:sp macro="" textlink="">
      <xdr:nvSpPr>
        <xdr:cNvPr id="262" name="楕円 261">
          <a:extLst>
            <a:ext uri="{FF2B5EF4-FFF2-40B4-BE49-F238E27FC236}">
              <a16:creationId xmlns:a16="http://schemas.microsoft.com/office/drawing/2014/main" id="{25FCB340-BBCE-403A-B28D-BFB7CF6FCC12}"/>
            </a:ext>
          </a:extLst>
        </xdr:cNvPr>
        <xdr:cNvSpPr/>
      </xdr:nvSpPr>
      <xdr:spPr>
        <a:xfrm>
          <a:off x="9192260" y="142366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133366</xdr:rowOff>
    </xdr:from>
    <xdr:ext cx="469744" cy="259045"/>
    <xdr:sp macro="" textlink="">
      <xdr:nvSpPr>
        <xdr:cNvPr id="263" name="【福祉施設】&#10;一人当たり面積該当値テキスト">
          <a:extLst>
            <a:ext uri="{FF2B5EF4-FFF2-40B4-BE49-F238E27FC236}">
              <a16:creationId xmlns:a16="http://schemas.microsoft.com/office/drawing/2014/main" id="{E7245EF4-CB2E-4848-A06A-53AF81DFF616}"/>
            </a:ext>
          </a:extLst>
        </xdr:cNvPr>
        <xdr:cNvSpPr txBox="1"/>
      </xdr:nvSpPr>
      <xdr:spPr>
        <a:xfrm>
          <a:off x="9258300" y="1421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158750</xdr:rowOff>
    </xdr:from>
    <xdr:to>
      <xdr:col>50</xdr:col>
      <xdr:colOff>165100</xdr:colOff>
      <xdr:row>85</xdr:row>
      <xdr:rowOff>88900</xdr:rowOff>
    </xdr:to>
    <xdr:sp macro="" textlink="">
      <xdr:nvSpPr>
        <xdr:cNvPr id="264" name="楕円 263">
          <a:extLst>
            <a:ext uri="{FF2B5EF4-FFF2-40B4-BE49-F238E27FC236}">
              <a16:creationId xmlns:a16="http://schemas.microsoft.com/office/drawing/2014/main" id="{288B71E7-F9DA-469B-AE30-6CFFCD9E69A8}"/>
            </a:ext>
          </a:extLst>
        </xdr:cNvPr>
        <xdr:cNvSpPr/>
      </xdr:nvSpPr>
      <xdr:spPr>
        <a:xfrm>
          <a:off x="8445500" y="1424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34289</xdr:rowOff>
    </xdr:from>
    <xdr:to>
      <xdr:col>55</xdr:col>
      <xdr:colOff>0</xdr:colOff>
      <xdr:row>85</xdr:row>
      <xdr:rowOff>38100</xdr:rowOff>
    </xdr:to>
    <xdr:cxnSp macro="">
      <xdr:nvCxnSpPr>
        <xdr:cNvPr id="265" name="直線コネクタ 264">
          <a:extLst>
            <a:ext uri="{FF2B5EF4-FFF2-40B4-BE49-F238E27FC236}">
              <a16:creationId xmlns:a16="http://schemas.microsoft.com/office/drawing/2014/main" id="{CC0858E4-9C4D-4CC7-AB98-9A7111ED30B5}"/>
            </a:ext>
          </a:extLst>
        </xdr:cNvPr>
        <xdr:cNvCxnSpPr/>
      </xdr:nvCxnSpPr>
      <xdr:spPr>
        <a:xfrm flipV="1">
          <a:off x="8496300" y="14283689"/>
          <a:ext cx="7239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162561</xdr:rowOff>
    </xdr:from>
    <xdr:to>
      <xdr:col>46</xdr:col>
      <xdr:colOff>38100</xdr:colOff>
      <xdr:row>85</xdr:row>
      <xdr:rowOff>92711</xdr:rowOff>
    </xdr:to>
    <xdr:sp macro="" textlink="">
      <xdr:nvSpPr>
        <xdr:cNvPr id="266" name="楕円 265">
          <a:extLst>
            <a:ext uri="{FF2B5EF4-FFF2-40B4-BE49-F238E27FC236}">
              <a16:creationId xmlns:a16="http://schemas.microsoft.com/office/drawing/2014/main" id="{F398F0A6-79CB-4336-A8F0-ED9587D7070B}"/>
            </a:ext>
          </a:extLst>
        </xdr:cNvPr>
        <xdr:cNvSpPr/>
      </xdr:nvSpPr>
      <xdr:spPr>
        <a:xfrm>
          <a:off x="7670800" y="142443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38100</xdr:rowOff>
    </xdr:from>
    <xdr:to>
      <xdr:col>50</xdr:col>
      <xdr:colOff>114300</xdr:colOff>
      <xdr:row>85</xdr:row>
      <xdr:rowOff>41911</xdr:rowOff>
    </xdr:to>
    <xdr:cxnSp macro="">
      <xdr:nvCxnSpPr>
        <xdr:cNvPr id="267" name="直線コネクタ 266">
          <a:extLst>
            <a:ext uri="{FF2B5EF4-FFF2-40B4-BE49-F238E27FC236}">
              <a16:creationId xmlns:a16="http://schemas.microsoft.com/office/drawing/2014/main" id="{657C5DFE-FBEB-4C17-856B-0DA4D8A5F146}"/>
            </a:ext>
          </a:extLst>
        </xdr:cNvPr>
        <xdr:cNvCxnSpPr/>
      </xdr:nvCxnSpPr>
      <xdr:spPr>
        <a:xfrm flipV="1">
          <a:off x="7713980" y="14287500"/>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166370</xdr:rowOff>
    </xdr:from>
    <xdr:to>
      <xdr:col>41</xdr:col>
      <xdr:colOff>101600</xdr:colOff>
      <xdr:row>85</xdr:row>
      <xdr:rowOff>96520</xdr:rowOff>
    </xdr:to>
    <xdr:sp macro="" textlink="">
      <xdr:nvSpPr>
        <xdr:cNvPr id="268" name="楕円 267">
          <a:extLst>
            <a:ext uri="{FF2B5EF4-FFF2-40B4-BE49-F238E27FC236}">
              <a16:creationId xmlns:a16="http://schemas.microsoft.com/office/drawing/2014/main" id="{0CE78CCD-4821-4E10-8759-954B8EA840CF}"/>
            </a:ext>
          </a:extLst>
        </xdr:cNvPr>
        <xdr:cNvSpPr/>
      </xdr:nvSpPr>
      <xdr:spPr>
        <a:xfrm>
          <a:off x="6873240" y="14248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41911</xdr:rowOff>
    </xdr:from>
    <xdr:to>
      <xdr:col>45</xdr:col>
      <xdr:colOff>177800</xdr:colOff>
      <xdr:row>85</xdr:row>
      <xdr:rowOff>45720</xdr:rowOff>
    </xdr:to>
    <xdr:cxnSp macro="">
      <xdr:nvCxnSpPr>
        <xdr:cNvPr id="269" name="直線コネクタ 268">
          <a:extLst>
            <a:ext uri="{FF2B5EF4-FFF2-40B4-BE49-F238E27FC236}">
              <a16:creationId xmlns:a16="http://schemas.microsoft.com/office/drawing/2014/main" id="{34A12055-478C-41EB-A420-A73EFF7D906E}"/>
            </a:ext>
          </a:extLst>
        </xdr:cNvPr>
        <xdr:cNvCxnSpPr/>
      </xdr:nvCxnSpPr>
      <xdr:spPr>
        <a:xfrm flipV="1">
          <a:off x="6924040" y="14291311"/>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166370</xdr:rowOff>
    </xdr:from>
    <xdr:to>
      <xdr:col>36</xdr:col>
      <xdr:colOff>165100</xdr:colOff>
      <xdr:row>85</xdr:row>
      <xdr:rowOff>96520</xdr:rowOff>
    </xdr:to>
    <xdr:sp macro="" textlink="">
      <xdr:nvSpPr>
        <xdr:cNvPr id="270" name="楕円 269">
          <a:extLst>
            <a:ext uri="{FF2B5EF4-FFF2-40B4-BE49-F238E27FC236}">
              <a16:creationId xmlns:a16="http://schemas.microsoft.com/office/drawing/2014/main" id="{558D5C51-201B-465B-B46A-3B5B99F98B37}"/>
            </a:ext>
          </a:extLst>
        </xdr:cNvPr>
        <xdr:cNvSpPr/>
      </xdr:nvSpPr>
      <xdr:spPr>
        <a:xfrm>
          <a:off x="6098540" y="14248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45720</xdr:rowOff>
    </xdr:from>
    <xdr:to>
      <xdr:col>41</xdr:col>
      <xdr:colOff>50800</xdr:colOff>
      <xdr:row>85</xdr:row>
      <xdr:rowOff>45720</xdr:rowOff>
    </xdr:to>
    <xdr:cxnSp macro="">
      <xdr:nvCxnSpPr>
        <xdr:cNvPr id="271" name="直線コネクタ 270">
          <a:extLst>
            <a:ext uri="{FF2B5EF4-FFF2-40B4-BE49-F238E27FC236}">
              <a16:creationId xmlns:a16="http://schemas.microsoft.com/office/drawing/2014/main" id="{8CE67E1A-EA10-48E6-9446-96A8050F8989}"/>
            </a:ext>
          </a:extLst>
        </xdr:cNvPr>
        <xdr:cNvCxnSpPr/>
      </xdr:nvCxnSpPr>
      <xdr:spPr>
        <a:xfrm>
          <a:off x="6149340" y="142951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272" name="n_1aveValue【福祉施設】&#10;一人当たり面積">
          <a:extLst>
            <a:ext uri="{FF2B5EF4-FFF2-40B4-BE49-F238E27FC236}">
              <a16:creationId xmlns:a16="http://schemas.microsoft.com/office/drawing/2014/main" id="{4EB8781A-B093-4065-A137-EF44C0D52C60}"/>
            </a:ext>
          </a:extLst>
        </xdr:cNvPr>
        <xdr:cNvSpPr txBox="1"/>
      </xdr:nvSpPr>
      <xdr:spPr>
        <a:xfrm>
          <a:off x="827158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273" name="n_2aveValue【福祉施設】&#10;一人当たり面積">
          <a:extLst>
            <a:ext uri="{FF2B5EF4-FFF2-40B4-BE49-F238E27FC236}">
              <a16:creationId xmlns:a16="http://schemas.microsoft.com/office/drawing/2014/main" id="{4BA671DF-13EF-44D9-B6C2-1CCE5244111D}"/>
            </a:ext>
          </a:extLst>
        </xdr:cNvPr>
        <xdr:cNvSpPr txBox="1"/>
      </xdr:nvSpPr>
      <xdr:spPr>
        <a:xfrm>
          <a:off x="7509587" y="1394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274" name="n_3aveValue【福祉施設】&#10;一人当たり面積">
          <a:extLst>
            <a:ext uri="{FF2B5EF4-FFF2-40B4-BE49-F238E27FC236}">
              <a16:creationId xmlns:a16="http://schemas.microsoft.com/office/drawing/2014/main" id="{2F144A04-0CC0-43C9-BE07-8C63E8445A1A}"/>
            </a:ext>
          </a:extLst>
        </xdr:cNvPr>
        <xdr:cNvSpPr txBox="1"/>
      </xdr:nvSpPr>
      <xdr:spPr>
        <a:xfrm>
          <a:off x="67120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275" name="n_4aveValue【福祉施設】&#10;一人当たり面積">
          <a:extLst>
            <a:ext uri="{FF2B5EF4-FFF2-40B4-BE49-F238E27FC236}">
              <a16:creationId xmlns:a16="http://schemas.microsoft.com/office/drawing/2014/main" id="{B60D337C-C61D-4E6B-861A-179AEAF41520}"/>
            </a:ext>
          </a:extLst>
        </xdr:cNvPr>
        <xdr:cNvSpPr txBox="1"/>
      </xdr:nvSpPr>
      <xdr:spPr>
        <a:xfrm>
          <a:off x="59373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80027</xdr:rowOff>
    </xdr:from>
    <xdr:ext cx="469744" cy="259045"/>
    <xdr:sp macro="" textlink="">
      <xdr:nvSpPr>
        <xdr:cNvPr id="276" name="n_1mainValue【福祉施設】&#10;一人当たり面積">
          <a:extLst>
            <a:ext uri="{FF2B5EF4-FFF2-40B4-BE49-F238E27FC236}">
              <a16:creationId xmlns:a16="http://schemas.microsoft.com/office/drawing/2014/main" id="{903A7617-0B2E-4EAC-9F3D-1A8C3517645E}"/>
            </a:ext>
          </a:extLst>
        </xdr:cNvPr>
        <xdr:cNvSpPr txBox="1"/>
      </xdr:nvSpPr>
      <xdr:spPr>
        <a:xfrm>
          <a:off x="827158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83838</xdr:rowOff>
    </xdr:from>
    <xdr:ext cx="469744" cy="259045"/>
    <xdr:sp macro="" textlink="">
      <xdr:nvSpPr>
        <xdr:cNvPr id="277" name="n_2mainValue【福祉施設】&#10;一人当たり面積">
          <a:extLst>
            <a:ext uri="{FF2B5EF4-FFF2-40B4-BE49-F238E27FC236}">
              <a16:creationId xmlns:a16="http://schemas.microsoft.com/office/drawing/2014/main" id="{C064759F-1DA4-4C32-B502-F911E73514CC}"/>
            </a:ext>
          </a:extLst>
        </xdr:cNvPr>
        <xdr:cNvSpPr txBox="1"/>
      </xdr:nvSpPr>
      <xdr:spPr>
        <a:xfrm>
          <a:off x="7509587" y="143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87647</xdr:rowOff>
    </xdr:from>
    <xdr:ext cx="469744" cy="259045"/>
    <xdr:sp macro="" textlink="">
      <xdr:nvSpPr>
        <xdr:cNvPr id="278" name="n_3mainValue【福祉施設】&#10;一人当たり面積">
          <a:extLst>
            <a:ext uri="{FF2B5EF4-FFF2-40B4-BE49-F238E27FC236}">
              <a16:creationId xmlns:a16="http://schemas.microsoft.com/office/drawing/2014/main" id="{C95CA286-4472-4D1B-AFCF-D57032B64C20}"/>
            </a:ext>
          </a:extLst>
        </xdr:cNvPr>
        <xdr:cNvSpPr txBox="1"/>
      </xdr:nvSpPr>
      <xdr:spPr>
        <a:xfrm>
          <a:off x="67120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87647</xdr:rowOff>
    </xdr:from>
    <xdr:ext cx="469744" cy="259045"/>
    <xdr:sp macro="" textlink="">
      <xdr:nvSpPr>
        <xdr:cNvPr id="279" name="n_4mainValue【福祉施設】&#10;一人当たり面積">
          <a:extLst>
            <a:ext uri="{FF2B5EF4-FFF2-40B4-BE49-F238E27FC236}">
              <a16:creationId xmlns:a16="http://schemas.microsoft.com/office/drawing/2014/main" id="{7A596013-7147-4DBA-85A7-D8FE7DD2DCCA}"/>
            </a:ext>
          </a:extLst>
        </xdr:cNvPr>
        <xdr:cNvSpPr txBox="1"/>
      </xdr:nvSpPr>
      <xdr:spPr>
        <a:xfrm>
          <a:off x="59373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600C06AB-DA35-4BA8-A082-480461813CE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55870288-1E57-40EE-8917-C362E0FCE85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13EC2D9C-969D-4EE9-B9C3-043FEECFCB2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4B4F33F0-D484-42DA-9303-30C2E1CB2C3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40DDD7-8334-499C-8852-BB3D36B0487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F706FA9F-9560-498C-960A-3E25374692D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16144F59-5344-483B-853A-A5BB97D1B5C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8714AE3E-D682-40B1-89CC-0B874D31AD17}"/>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5B02574D-4057-4EC7-9CA7-35E189866E9E}"/>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6743CA3F-7ACF-40C6-8C72-ABFF5F798897}"/>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DD4AE6F2-C70F-4A83-9EDC-CA8450529477}"/>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449D2330-69AC-4AF0-9057-3A88E44BF561}"/>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138400F9-584A-4789-94F8-B9B200A77863}"/>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280AE744-3D94-4767-B07D-7190D5294AB1}"/>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B2CF9D07-E428-4F98-8A13-727814BAB136}"/>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9F685275-E3FB-4F66-87BD-19C397A924F8}"/>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3FA7FD32-5745-4BF7-9564-2ADB938E9642}"/>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5571F5CA-272C-41B0-BF24-BF96FF0AADBB}"/>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D92AF4D5-D800-4917-9E6D-180CD02069B5}"/>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12639AE9-3272-474E-97FB-6F82D78F02EF}"/>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979130E2-46B6-4219-AC3F-81C8C1CB0A6E}"/>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CF3C1691-9E6E-4561-A121-55B64491D588}"/>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075E8717-1B9A-40B9-860F-716EABD1681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B7293F63-C9CB-4E25-87C2-E8F76A38D722}"/>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ADA5ECC3-9673-4DC0-9FA2-419982A015B9}"/>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E83D3A5D-2411-4C59-A8BF-B8FC0C505AC0}"/>
            </a:ext>
          </a:extLst>
        </xdr:cNvPr>
        <xdr:cNvCxnSpPr/>
      </xdr:nvCxnSpPr>
      <xdr:spPr>
        <a:xfrm flipV="1">
          <a:off x="4086225" y="16882655"/>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8B96DF2B-EC25-48F3-9784-780953D256F1}"/>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93857023-BD39-440B-B8AD-B422B0510FFA}"/>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F4BEBC7A-B4FA-4C11-B8B9-25190E7795C0}"/>
            </a:ext>
          </a:extLst>
        </xdr:cNvPr>
        <xdr:cNvSpPr txBox="1"/>
      </xdr:nvSpPr>
      <xdr:spPr>
        <a:xfrm>
          <a:off x="412496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309" name="直線コネクタ 308">
          <a:extLst>
            <a:ext uri="{FF2B5EF4-FFF2-40B4-BE49-F238E27FC236}">
              <a16:creationId xmlns:a16="http://schemas.microsoft.com/office/drawing/2014/main" id="{63C68429-813E-4807-914D-0011BA23681D}"/>
            </a:ext>
          </a:extLst>
        </xdr:cNvPr>
        <xdr:cNvCxnSpPr/>
      </xdr:nvCxnSpPr>
      <xdr:spPr>
        <a:xfrm>
          <a:off x="402082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30315</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BA8BBB8F-E6A0-4D0D-B559-F3A38A9F4C56}"/>
            </a:ext>
          </a:extLst>
        </xdr:cNvPr>
        <xdr:cNvSpPr txBox="1"/>
      </xdr:nvSpPr>
      <xdr:spPr>
        <a:xfrm>
          <a:off x="4124960" y="174648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311" name="フローチャート: 判断 310">
          <a:extLst>
            <a:ext uri="{FF2B5EF4-FFF2-40B4-BE49-F238E27FC236}">
              <a16:creationId xmlns:a16="http://schemas.microsoft.com/office/drawing/2014/main" id="{F1B8FBE1-37D5-43C6-B4B2-360E13F96AA4}"/>
            </a:ext>
          </a:extLst>
        </xdr:cNvPr>
        <xdr:cNvSpPr/>
      </xdr:nvSpPr>
      <xdr:spPr>
        <a:xfrm>
          <a:off x="4036060" y="17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12" name="フローチャート: 判断 311">
          <a:extLst>
            <a:ext uri="{FF2B5EF4-FFF2-40B4-BE49-F238E27FC236}">
              <a16:creationId xmlns:a16="http://schemas.microsoft.com/office/drawing/2014/main" id="{870404D2-C54D-455E-955E-F6BA1408832F}"/>
            </a:ext>
          </a:extLst>
        </xdr:cNvPr>
        <xdr:cNvSpPr/>
      </xdr:nvSpPr>
      <xdr:spPr>
        <a:xfrm>
          <a:off x="3312160" y="17574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313" name="フローチャート: 判断 312">
          <a:extLst>
            <a:ext uri="{FF2B5EF4-FFF2-40B4-BE49-F238E27FC236}">
              <a16:creationId xmlns:a16="http://schemas.microsoft.com/office/drawing/2014/main" id="{6FB0213E-29AC-4444-9AA3-CEE0A690D727}"/>
            </a:ext>
          </a:extLst>
        </xdr:cNvPr>
        <xdr:cNvSpPr/>
      </xdr:nvSpPr>
      <xdr:spPr>
        <a:xfrm>
          <a:off x="2514600" y="1754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314" name="フローチャート: 判断 313">
          <a:extLst>
            <a:ext uri="{FF2B5EF4-FFF2-40B4-BE49-F238E27FC236}">
              <a16:creationId xmlns:a16="http://schemas.microsoft.com/office/drawing/2014/main" id="{7116E772-0D9C-4594-BA09-F55DAAC3A47F}"/>
            </a:ext>
          </a:extLst>
        </xdr:cNvPr>
        <xdr:cNvSpPr/>
      </xdr:nvSpPr>
      <xdr:spPr>
        <a:xfrm>
          <a:off x="1739900" y="1754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5" name="フローチャート: 判断 314">
          <a:extLst>
            <a:ext uri="{FF2B5EF4-FFF2-40B4-BE49-F238E27FC236}">
              <a16:creationId xmlns:a16="http://schemas.microsoft.com/office/drawing/2014/main" id="{82BB217C-318D-4951-9CC5-A594B61C2EA0}"/>
            </a:ext>
          </a:extLst>
        </xdr:cNvPr>
        <xdr:cNvSpPr/>
      </xdr:nvSpPr>
      <xdr:spPr>
        <a:xfrm>
          <a:off x="96520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1564DA39-9E36-4B4E-92E6-BBEFA1DCA236}"/>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C2EBDDBE-C35B-4381-B24F-A717B2896ED3}"/>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EC41E35D-6D36-471E-8DA5-34A919F74441}"/>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C6DF2EB4-B19B-4DCA-B3B9-27D3B106D0D1}"/>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981847AA-3E1E-4CC0-810D-B87F013F6E82}"/>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138068</xdr:rowOff>
    </xdr:from>
    <xdr:to>
      <xdr:col>24</xdr:col>
      <xdr:colOff>114300</xdr:colOff>
      <xdr:row>107</xdr:row>
      <xdr:rowOff>68218</xdr:rowOff>
    </xdr:to>
    <xdr:sp macro="" textlink="">
      <xdr:nvSpPr>
        <xdr:cNvPr id="321" name="楕円 320">
          <a:extLst>
            <a:ext uri="{FF2B5EF4-FFF2-40B4-BE49-F238E27FC236}">
              <a16:creationId xmlns:a16="http://schemas.microsoft.com/office/drawing/2014/main" id="{769913DD-3E0D-4825-8D1C-6468C9CCEDF6}"/>
            </a:ext>
          </a:extLst>
        </xdr:cNvPr>
        <xdr:cNvSpPr/>
      </xdr:nvSpPr>
      <xdr:spPr>
        <a:xfrm>
          <a:off x="4036060" y="179079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116495</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5242CE56-7E96-4A45-BD78-9F465968A9AA}"/>
            </a:ext>
          </a:extLst>
        </xdr:cNvPr>
        <xdr:cNvSpPr txBox="1"/>
      </xdr:nvSpPr>
      <xdr:spPr>
        <a:xfrm>
          <a:off x="4124960" y="178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113574</xdr:rowOff>
    </xdr:from>
    <xdr:to>
      <xdr:col>20</xdr:col>
      <xdr:colOff>38100</xdr:colOff>
      <xdr:row>107</xdr:row>
      <xdr:rowOff>43724</xdr:rowOff>
    </xdr:to>
    <xdr:sp macro="" textlink="">
      <xdr:nvSpPr>
        <xdr:cNvPr id="323" name="楕円 322">
          <a:extLst>
            <a:ext uri="{FF2B5EF4-FFF2-40B4-BE49-F238E27FC236}">
              <a16:creationId xmlns:a16="http://schemas.microsoft.com/office/drawing/2014/main" id="{F70AFD20-D485-4690-AFBD-58BA860E8BFC}"/>
            </a:ext>
          </a:extLst>
        </xdr:cNvPr>
        <xdr:cNvSpPr/>
      </xdr:nvSpPr>
      <xdr:spPr>
        <a:xfrm>
          <a:off x="3312160" y="178834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164374</xdr:rowOff>
    </xdr:from>
    <xdr:to>
      <xdr:col>24</xdr:col>
      <xdr:colOff>63500</xdr:colOff>
      <xdr:row>107</xdr:row>
      <xdr:rowOff>17418</xdr:rowOff>
    </xdr:to>
    <xdr:cxnSp macro="">
      <xdr:nvCxnSpPr>
        <xdr:cNvPr id="324" name="直線コネクタ 323">
          <a:extLst>
            <a:ext uri="{FF2B5EF4-FFF2-40B4-BE49-F238E27FC236}">
              <a16:creationId xmlns:a16="http://schemas.microsoft.com/office/drawing/2014/main" id="{C4A80807-3DFF-47C6-BDC4-F773B720DF0C}"/>
            </a:ext>
          </a:extLst>
        </xdr:cNvPr>
        <xdr:cNvCxnSpPr/>
      </xdr:nvCxnSpPr>
      <xdr:spPr>
        <a:xfrm>
          <a:off x="3355340" y="17934214"/>
          <a:ext cx="73152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108676</xdr:rowOff>
    </xdr:from>
    <xdr:to>
      <xdr:col>15</xdr:col>
      <xdr:colOff>101600</xdr:colOff>
      <xdr:row>107</xdr:row>
      <xdr:rowOff>38826</xdr:rowOff>
    </xdr:to>
    <xdr:sp macro="" textlink="">
      <xdr:nvSpPr>
        <xdr:cNvPr id="325" name="楕円 324">
          <a:extLst>
            <a:ext uri="{FF2B5EF4-FFF2-40B4-BE49-F238E27FC236}">
              <a16:creationId xmlns:a16="http://schemas.microsoft.com/office/drawing/2014/main" id="{E2AA3C04-BAB9-4D4D-A54C-761494E07C01}"/>
            </a:ext>
          </a:extLst>
        </xdr:cNvPr>
        <xdr:cNvSpPr/>
      </xdr:nvSpPr>
      <xdr:spPr>
        <a:xfrm>
          <a:off x="2514600" y="17878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159476</xdr:rowOff>
    </xdr:from>
    <xdr:to>
      <xdr:col>19</xdr:col>
      <xdr:colOff>177800</xdr:colOff>
      <xdr:row>106</xdr:row>
      <xdr:rowOff>164374</xdr:rowOff>
    </xdr:to>
    <xdr:cxnSp macro="">
      <xdr:nvCxnSpPr>
        <xdr:cNvPr id="326" name="直線コネクタ 325">
          <a:extLst>
            <a:ext uri="{FF2B5EF4-FFF2-40B4-BE49-F238E27FC236}">
              <a16:creationId xmlns:a16="http://schemas.microsoft.com/office/drawing/2014/main" id="{B0344CF1-902A-437A-9E17-A69F54130F0F}"/>
            </a:ext>
          </a:extLst>
        </xdr:cNvPr>
        <xdr:cNvCxnSpPr/>
      </xdr:nvCxnSpPr>
      <xdr:spPr>
        <a:xfrm>
          <a:off x="2565400" y="17929316"/>
          <a:ext cx="78994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87449</xdr:rowOff>
    </xdr:from>
    <xdr:to>
      <xdr:col>10</xdr:col>
      <xdr:colOff>165100</xdr:colOff>
      <xdr:row>107</xdr:row>
      <xdr:rowOff>17599</xdr:rowOff>
    </xdr:to>
    <xdr:sp macro="" textlink="">
      <xdr:nvSpPr>
        <xdr:cNvPr id="327" name="楕円 326">
          <a:extLst>
            <a:ext uri="{FF2B5EF4-FFF2-40B4-BE49-F238E27FC236}">
              <a16:creationId xmlns:a16="http://schemas.microsoft.com/office/drawing/2014/main" id="{65A8F241-220B-4C2A-AE98-E58B76E315FB}"/>
            </a:ext>
          </a:extLst>
        </xdr:cNvPr>
        <xdr:cNvSpPr/>
      </xdr:nvSpPr>
      <xdr:spPr>
        <a:xfrm>
          <a:off x="1739900" y="17857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138249</xdr:rowOff>
    </xdr:from>
    <xdr:to>
      <xdr:col>15</xdr:col>
      <xdr:colOff>50800</xdr:colOff>
      <xdr:row>106</xdr:row>
      <xdr:rowOff>159476</xdr:rowOff>
    </xdr:to>
    <xdr:cxnSp macro="">
      <xdr:nvCxnSpPr>
        <xdr:cNvPr id="328" name="直線コネクタ 327">
          <a:extLst>
            <a:ext uri="{FF2B5EF4-FFF2-40B4-BE49-F238E27FC236}">
              <a16:creationId xmlns:a16="http://schemas.microsoft.com/office/drawing/2014/main" id="{4F6FC984-A1CB-4117-8EB3-ED689B7C05EA}"/>
            </a:ext>
          </a:extLst>
        </xdr:cNvPr>
        <xdr:cNvCxnSpPr/>
      </xdr:nvCxnSpPr>
      <xdr:spPr>
        <a:xfrm>
          <a:off x="1790700" y="17908089"/>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64588</xdr:rowOff>
    </xdr:from>
    <xdr:to>
      <xdr:col>6</xdr:col>
      <xdr:colOff>38100</xdr:colOff>
      <xdr:row>106</xdr:row>
      <xdr:rowOff>166188</xdr:rowOff>
    </xdr:to>
    <xdr:sp macro="" textlink="">
      <xdr:nvSpPr>
        <xdr:cNvPr id="329" name="楕円 328">
          <a:extLst>
            <a:ext uri="{FF2B5EF4-FFF2-40B4-BE49-F238E27FC236}">
              <a16:creationId xmlns:a16="http://schemas.microsoft.com/office/drawing/2014/main" id="{F9076AE0-11D2-4068-98F2-2D971D59CA52}"/>
            </a:ext>
          </a:extLst>
        </xdr:cNvPr>
        <xdr:cNvSpPr/>
      </xdr:nvSpPr>
      <xdr:spPr>
        <a:xfrm>
          <a:off x="965200" y="178344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115388</xdr:rowOff>
    </xdr:from>
    <xdr:to>
      <xdr:col>10</xdr:col>
      <xdr:colOff>114300</xdr:colOff>
      <xdr:row>106</xdr:row>
      <xdr:rowOff>138249</xdr:rowOff>
    </xdr:to>
    <xdr:cxnSp macro="">
      <xdr:nvCxnSpPr>
        <xdr:cNvPr id="330" name="直線コネクタ 329">
          <a:extLst>
            <a:ext uri="{FF2B5EF4-FFF2-40B4-BE49-F238E27FC236}">
              <a16:creationId xmlns:a16="http://schemas.microsoft.com/office/drawing/2014/main" id="{535A3607-2332-4278-B2DE-CD5F11A1E09F}"/>
            </a:ext>
          </a:extLst>
        </xdr:cNvPr>
        <xdr:cNvCxnSpPr/>
      </xdr:nvCxnSpPr>
      <xdr:spPr>
        <a:xfrm>
          <a:off x="1008380" y="17885228"/>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331" name="n_1aveValue【市民会館】&#10;有形固定資産減価償却率">
          <a:extLst>
            <a:ext uri="{FF2B5EF4-FFF2-40B4-BE49-F238E27FC236}">
              <a16:creationId xmlns:a16="http://schemas.microsoft.com/office/drawing/2014/main" id="{5BB3594E-562C-4D31-BDE7-E91B5D254963}"/>
            </a:ext>
          </a:extLst>
        </xdr:cNvPr>
        <xdr:cNvSpPr txBox="1"/>
      </xdr:nvSpPr>
      <xdr:spPr>
        <a:xfrm>
          <a:off x="317056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332" name="n_2aveValue【市民会館】&#10;有形固定資産減価償却率">
          <a:extLst>
            <a:ext uri="{FF2B5EF4-FFF2-40B4-BE49-F238E27FC236}">
              <a16:creationId xmlns:a16="http://schemas.microsoft.com/office/drawing/2014/main" id="{B6D16CBE-15A6-489C-BA2F-CF340100B5D0}"/>
            </a:ext>
          </a:extLst>
        </xdr:cNvPr>
        <xdr:cNvSpPr txBox="1"/>
      </xdr:nvSpPr>
      <xdr:spPr>
        <a:xfrm>
          <a:off x="2385704" y="173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55353</xdr:rowOff>
    </xdr:from>
    <xdr:ext cx="405111" cy="259045"/>
    <xdr:sp macro="" textlink="">
      <xdr:nvSpPr>
        <xdr:cNvPr id="333" name="n_3aveValue【市民会館】&#10;有形固定資産減価償却率">
          <a:extLst>
            <a:ext uri="{FF2B5EF4-FFF2-40B4-BE49-F238E27FC236}">
              <a16:creationId xmlns:a16="http://schemas.microsoft.com/office/drawing/2014/main" id="{D64D5145-F372-4A4D-8BAF-B79ACF72589D}"/>
            </a:ext>
          </a:extLst>
        </xdr:cNvPr>
        <xdr:cNvSpPr txBox="1"/>
      </xdr:nvSpPr>
      <xdr:spPr>
        <a:xfrm>
          <a:off x="1611004" y="173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334" name="n_4aveValue【市民会館】&#10;有形固定資産減価償却率">
          <a:extLst>
            <a:ext uri="{FF2B5EF4-FFF2-40B4-BE49-F238E27FC236}">
              <a16:creationId xmlns:a16="http://schemas.microsoft.com/office/drawing/2014/main" id="{BCE45311-1813-4F7C-BB68-D5A330179F53}"/>
            </a:ext>
          </a:extLst>
        </xdr:cNvPr>
        <xdr:cNvSpPr txBox="1"/>
      </xdr:nvSpPr>
      <xdr:spPr>
        <a:xfrm>
          <a:off x="83630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34851</xdr:rowOff>
    </xdr:from>
    <xdr:ext cx="405111" cy="259045"/>
    <xdr:sp macro="" textlink="">
      <xdr:nvSpPr>
        <xdr:cNvPr id="335" name="n_1mainValue【市民会館】&#10;有形固定資産減価償却率">
          <a:extLst>
            <a:ext uri="{FF2B5EF4-FFF2-40B4-BE49-F238E27FC236}">
              <a16:creationId xmlns:a16="http://schemas.microsoft.com/office/drawing/2014/main" id="{ADB19C71-F264-4535-8F00-8EA88BBD62BD}"/>
            </a:ext>
          </a:extLst>
        </xdr:cNvPr>
        <xdr:cNvSpPr txBox="1"/>
      </xdr:nvSpPr>
      <xdr:spPr>
        <a:xfrm>
          <a:off x="3170564" y="1797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29953</xdr:rowOff>
    </xdr:from>
    <xdr:ext cx="405111" cy="259045"/>
    <xdr:sp macro="" textlink="">
      <xdr:nvSpPr>
        <xdr:cNvPr id="336" name="n_2mainValue【市民会館】&#10;有形固定資産減価償却率">
          <a:extLst>
            <a:ext uri="{FF2B5EF4-FFF2-40B4-BE49-F238E27FC236}">
              <a16:creationId xmlns:a16="http://schemas.microsoft.com/office/drawing/2014/main" id="{63EB0A69-EE95-4590-ABE8-5B3FEC4288CC}"/>
            </a:ext>
          </a:extLst>
        </xdr:cNvPr>
        <xdr:cNvSpPr txBox="1"/>
      </xdr:nvSpPr>
      <xdr:spPr>
        <a:xfrm>
          <a:off x="2385704" y="17967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8726</xdr:rowOff>
    </xdr:from>
    <xdr:ext cx="405111" cy="259045"/>
    <xdr:sp macro="" textlink="">
      <xdr:nvSpPr>
        <xdr:cNvPr id="337" name="n_3mainValue【市民会館】&#10;有形固定資産減価償却率">
          <a:extLst>
            <a:ext uri="{FF2B5EF4-FFF2-40B4-BE49-F238E27FC236}">
              <a16:creationId xmlns:a16="http://schemas.microsoft.com/office/drawing/2014/main" id="{6B0FF12C-8F8A-472D-B7CC-C730DA401327}"/>
            </a:ext>
          </a:extLst>
        </xdr:cNvPr>
        <xdr:cNvSpPr txBox="1"/>
      </xdr:nvSpPr>
      <xdr:spPr>
        <a:xfrm>
          <a:off x="1611004" y="1794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157315</xdr:rowOff>
    </xdr:from>
    <xdr:ext cx="405111" cy="259045"/>
    <xdr:sp macro="" textlink="">
      <xdr:nvSpPr>
        <xdr:cNvPr id="338" name="n_4mainValue【市民会館】&#10;有形固定資産減価償却率">
          <a:extLst>
            <a:ext uri="{FF2B5EF4-FFF2-40B4-BE49-F238E27FC236}">
              <a16:creationId xmlns:a16="http://schemas.microsoft.com/office/drawing/2014/main" id="{DCA362BD-0FB7-45E8-9E36-E3814ADD81FD}"/>
            </a:ext>
          </a:extLst>
        </xdr:cNvPr>
        <xdr:cNvSpPr txBox="1"/>
      </xdr:nvSpPr>
      <xdr:spPr>
        <a:xfrm>
          <a:off x="836304" y="1792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7F8228C3-B161-415D-AC6F-9F7439B2C37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D5D4B1F5-8DE8-4C82-A1C2-3D18793889B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623D76A8-7773-404E-9F38-FEDC9CEA847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EDB0E20D-81A2-4A90-81F6-81C663C4A37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DDCB577C-376B-41F7-8960-08CED62B323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492679FE-E0F4-4A7B-9092-61804583F59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74E2EF4C-4222-49EA-9B17-DF4889024C8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85BE2889-614F-429F-85FC-812D978890BA}"/>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94FCD679-621E-4CF2-AB17-869769C4E9B3}"/>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AE9BBB4D-8A4B-4988-8843-9BE999F02D49}"/>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394A9B38-323E-4A88-9006-4E703D1AEB5B}"/>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2C13012A-E371-4D45-83E3-3D3918956117}"/>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E0F801A7-F378-4EBE-A83D-98062496AFEF}"/>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6735A43A-35BB-40EF-949F-46A06B0A9D71}"/>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4ABC56DD-AD28-4CC4-A609-515840E0F6E4}"/>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B01CFC74-8773-452E-BB2C-145C4CF2B65E}"/>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C5B4CAE6-353F-423C-B20A-1D391936EC7F}"/>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7B176A54-5D7F-4595-9ECF-5B8B1D406A8F}"/>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3416E319-08B9-482B-BF29-A99C19D6FFA7}"/>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A04EACFA-C2F5-42E2-8E4F-1B2B41C43695}"/>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12D3C40E-1641-48F8-B580-288DC3ADE03A}"/>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A0511FCB-94FF-4D9B-B3A5-93AFE9271E07}"/>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6FD609E6-9B92-4413-BE30-FF55AA5D34C7}"/>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362" name="直線コネクタ 361">
          <a:extLst>
            <a:ext uri="{FF2B5EF4-FFF2-40B4-BE49-F238E27FC236}">
              <a16:creationId xmlns:a16="http://schemas.microsoft.com/office/drawing/2014/main" id="{14B6924C-CDA3-40E6-84BC-CACCD762F545}"/>
            </a:ext>
          </a:extLst>
        </xdr:cNvPr>
        <xdr:cNvCxnSpPr/>
      </xdr:nvCxnSpPr>
      <xdr:spPr>
        <a:xfrm flipV="1">
          <a:off x="9219565" y="170078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3" name="【市民会館】&#10;一人当たり面積最小値テキスト">
          <a:extLst>
            <a:ext uri="{FF2B5EF4-FFF2-40B4-BE49-F238E27FC236}">
              <a16:creationId xmlns:a16="http://schemas.microsoft.com/office/drawing/2014/main" id="{819B5413-421A-40C9-8E8B-69A6ECFB1B6D}"/>
            </a:ext>
          </a:extLst>
        </xdr:cNvPr>
        <xdr:cNvSpPr txBox="1"/>
      </xdr:nvSpPr>
      <xdr:spPr>
        <a:xfrm>
          <a:off x="9258300"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4" name="直線コネクタ 363">
          <a:extLst>
            <a:ext uri="{FF2B5EF4-FFF2-40B4-BE49-F238E27FC236}">
              <a16:creationId xmlns:a16="http://schemas.microsoft.com/office/drawing/2014/main" id="{C1538DA5-FCE8-424A-B587-F144F09C762D}"/>
            </a:ext>
          </a:extLst>
        </xdr:cNvPr>
        <xdr:cNvCxnSpPr/>
      </xdr:nvCxnSpPr>
      <xdr:spPr>
        <a:xfrm>
          <a:off x="9154160" y="1824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365" name="【市民会館】&#10;一人当たり面積最大値テキスト">
          <a:extLst>
            <a:ext uri="{FF2B5EF4-FFF2-40B4-BE49-F238E27FC236}">
              <a16:creationId xmlns:a16="http://schemas.microsoft.com/office/drawing/2014/main" id="{EB98DB7D-86A1-468A-82BF-D720A38DE215}"/>
            </a:ext>
          </a:extLst>
        </xdr:cNvPr>
        <xdr:cNvSpPr txBox="1"/>
      </xdr:nvSpPr>
      <xdr:spPr>
        <a:xfrm>
          <a:off x="9258300" y="1678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366" name="直線コネクタ 365">
          <a:extLst>
            <a:ext uri="{FF2B5EF4-FFF2-40B4-BE49-F238E27FC236}">
              <a16:creationId xmlns:a16="http://schemas.microsoft.com/office/drawing/2014/main" id="{B42A02CA-338D-4E7E-944C-1B97E2FFC0C8}"/>
            </a:ext>
          </a:extLst>
        </xdr:cNvPr>
        <xdr:cNvCxnSpPr/>
      </xdr:nvCxnSpPr>
      <xdr:spPr>
        <a:xfrm>
          <a:off x="9154160" y="1700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131463</xdr:rowOff>
    </xdr:from>
    <xdr:ext cx="469744" cy="259045"/>
    <xdr:sp macro="" textlink="">
      <xdr:nvSpPr>
        <xdr:cNvPr id="367" name="【市民会館】&#10;一人当たり面積平均値テキスト">
          <a:extLst>
            <a:ext uri="{FF2B5EF4-FFF2-40B4-BE49-F238E27FC236}">
              <a16:creationId xmlns:a16="http://schemas.microsoft.com/office/drawing/2014/main" id="{00FC3659-256B-44AE-9B84-AC42024BE058}"/>
            </a:ext>
          </a:extLst>
        </xdr:cNvPr>
        <xdr:cNvSpPr txBox="1"/>
      </xdr:nvSpPr>
      <xdr:spPr>
        <a:xfrm>
          <a:off x="9258300" y="17901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368" name="フローチャート: 判断 367">
          <a:extLst>
            <a:ext uri="{FF2B5EF4-FFF2-40B4-BE49-F238E27FC236}">
              <a16:creationId xmlns:a16="http://schemas.microsoft.com/office/drawing/2014/main" id="{80D27E0E-D06A-4150-87AB-71111ACFC53A}"/>
            </a:ext>
          </a:extLst>
        </xdr:cNvPr>
        <xdr:cNvSpPr/>
      </xdr:nvSpPr>
      <xdr:spPr>
        <a:xfrm>
          <a:off x="9192260" y="17922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69" name="フローチャート: 判断 368">
          <a:extLst>
            <a:ext uri="{FF2B5EF4-FFF2-40B4-BE49-F238E27FC236}">
              <a16:creationId xmlns:a16="http://schemas.microsoft.com/office/drawing/2014/main" id="{4EA0BE7A-78DE-4631-B2CE-ED623F0465EB}"/>
            </a:ext>
          </a:extLst>
        </xdr:cNvPr>
        <xdr:cNvSpPr/>
      </xdr:nvSpPr>
      <xdr:spPr>
        <a:xfrm>
          <a:off x="8445500" y="17930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370" name="フローチャート: 判断 369">
          <a:extLst>
            <a:ext uri="{FF2B5EF4-FFF2-40B4-BE49-F238E27FC236}">
              <a16:creationId xmlns:a16="http://schemas.microsoft.com/office/drawing/2014/main" id="{4EE0DC07-5DB1-4D37-81D4-2F9380344EF0}"/>
            </a:ext>
          </a:extLst>
        </xdr:cNvPr>
        <xdr:cNvSpPr/>
      </xdr:nvSpPr>
      <xdr:spPr>
        <a:xfrm>
          <a:off x="7670800" y="17934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371" name="フローチャート: 判断 370">
          <a:extLst>
            <a:ext uri="{FF2B5EF4-FFF2-40B4-BE49-F238E27FC236}">
              <a16:creationId xmlns:a16="http://schemas.microsoft.com/office/drawing/2014/main" id="{B12C235D-793F-4B0F-9D90-001065D84CDC}"/>
            </a:ext>
          </a:extLst>
        </xdr:cNvPr>
        <xdr:cNvSpPr/>
      </xdr:nvSpPr>
      <xdr:spPr>
        <a:xfrm>
          <a:off x="6873240" y="17932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372" name="フローチャート: 判断 371">
          <a:extLst>
            <a:ext uri="{FF2B5EF4-FFF2-40B4-BE49-F238E27FC236}">
              <a16:creationId xmlns:a16="http://schemas.microsoft.com/office/drawing/2014/main" id="{AD59D5C7-21A7-4660-A59B-CC0A59119FB6}"/>
            </a:ext>
          </a:extLst>
        </xdr:cNvPr>
        <xdr:cNvSpPr/>
      </xdr:nvSpPr>
      <xdr:spPr>
        <a:xfrm>
          <a:off x="6098540" y="17915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58BBB0F2-9061-4477-90F6-7829A8542E56}"/>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EEE9A3E8-C567-4F3E-A75E-5D2A8E55FFD2}"/>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AA19AE43-26C6-4F68-AE68-A6B350E37909}"/>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6AE4EB8E-C6CD-441D-B656-5FD36B8580D4}"/>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F1925B24-7FFC-453B-8ACE-F078CF0F0CEB}"/>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156845</xdr:rowOff>
    </xdr:from>
    <xdr:to>
      <xdr:col>55</xdr:col>
      <xdr:colOff>50800</xdr:colOff>
      <xdr:row>105</xdr:row>
      <xdr:rowOff>86995</xdr:rowOff>
    </xdr:to>
    <xdr:sp macro="" textlink="">
      <xdr:nvSpPr>
        <xdr:cNvPr id="378" name="楕円 377">
          <a:extLst>
            <a:ext uri="{FF2B5EF4-FFF2-40B4-BE49-F238E27FC236}">
              <a16:creationId xmlns:a16="http://schemas.microsoft.com/office/drawing/2014/main" id="{B8CC85BA-39E3-4075-A288-B5652A427E74}"/>
            </a:ext>
          </a:extLst>
        </xdr:cNvPr>
        <xdr:cNvSpPr/>
      </xdr:nvSpPr>
      <xdr:spPr>
        <a:xfrm>
          <a:off x="9192260" y="175914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8272</xdr:rowOff>
    </xdr:from>
    <xdr:ext cx="469744" cy="259045"/>
    <xdr:sp macro="" textlink="">
      <xdr:nvSpPr>
        <xdr:cNvPr id="379" name="【市民会館】&#10;一人当たり面積該当値テキスト">
          <a:extLst>
            <a:ext uri="{FF2B5EF4-FFF2-40B4-BE49-F238E27FC236}">
              <a16:creationId xmlns:a16="http://schemas.microsoft.com/office/drawing/2014/main" id="{11D91C3F-6EA1-420B-9BD5-E1D876D449F8}"/>
            </a:ext>
          </a:extLst>
        </xdr:cNvPr>
        <xdr:cNvSpPr txBox="1"/>
      </xdr:nvSpPr>
      <xdr:spPr>
        <a:xfrm>
          <a:off x="9258300" y="1744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164464</xdr:rowOff>
    </xdr:from>
    <xdr:to>
      <xdr:col>50</xdr:col>
      <xdr:colOff>165100</xdr:colOff>
      <xdr:row>105</xdr:row>
      <xdr:rowOff>94614</xdr:rowOff>
    </xdr:to>
    <xdr:sp macro="" textlink="">
      <xdr:nvSpPr>
        <xdr:cNvPr id="380" name="楕円 379">
          <a:extLst>
            <a:ext uri="{FF2B5EF4-FFF2-40B4-BE49-F238E27FC236}">
              <a16:creationId xmlns:a16="http://schemas.microsoft.com/office/drawing/2014/main" id="{A2F0DA26-4DA7-471A-A76D-A02532AE84A1}"/>
            </a:ext>
          </a:extLst>
        </xdr:cNvPr>
        <xdr:cNvSpPr/>
      </xdr:nvSpPr>
      <xdr:spPr>
        <a:xfrm>
          <a:off x="8445500" y="17599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36195</xdr:rowOff>
    </xdr:from>
    <xdr:to>
      <xdr:col>55</xdr:col>
      <xdr:colOff>0</xdr:colOff>
      <xdr:row>105</xdr:row>
      <xdr:rowOff>43814</xdr:rowOff>
    </xdr:to>
    <xdr:cxnSp macro="">
      <xdr:nvCxnSpPr>
        <xdr:cNvPr id="381" name="直線コネクタ 380">
          <a:extLst>
            <a:ext uri="{FF2B5EF4-FFF2-40B4-BE49-F238E27FC236}">
              <a16:creationId xmlns:a16="http://schemas.microsoft.com/office/drawing/2014/main" id="{2F66E083-CA00-4CF6-925D-A15A7EE79E2A}"/>
            </a:ext>
          </a:extLst>
        </xdr:cNvPr>
        <xdr:cNvCxnSpPr/>
      </xdr:nvCxnSpPr>
      <xdr:spPr>
        <a:xfrm flipV="1">
          <a:off x="8496300" y="17638395"/>
          <a:ext cx="7239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636</xdr:rowOff>
    </xdr:from>
    <xdr:to>
      <xdr:col>46</xdr:col>
      <xdr:colOff>38100</xdr:colOff>
      <xdr:row>105</xdr:row>
      <xdr:rowOff>102236</xdr:rowOff>
    </xdr:to>
    <xdr:sp macro="" textlink="">
      <xdr:nvSpPr>
        <xdr:cNvPr id="382" name="楕円 381">
          <a:extLst>
            <a:ext uri="{FF2B5EF4-FFF2-40B4-BE49-F238E27FC236}">
              <a16:creationId xmlns:a16="http://schemas.microsoft.com/office/drawing/2014/main" id="{531FA2DF-43EA-484F-A4A2-4D1F4535A203}"/>
            </a:ext>
          </a:extLst>
        </xdr:cNvPr>
        <xdr:cNvSpPr/>
      </xdr:nvSpPr>
      <xdr:spPr>
        <a:xfrm>
          <a:off x="7670800" y="176028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43814</xdr:rowOff>
    </xdr:from>
    <xdr:to>
      <xdr:col>50</xdr:col>
      <xdr:colOff>114300</xdr:colOff>
      <xdr:row>105</xdr:row>
      <xdr:rowOff>51436</xdr:rowOff>
    </xdr:to>
    <xdr:cxnSp macro="">
      <xdr:nvCxnSpPr>
        <xdr:cNvPr id="383" name="直線コネクタ 382">
          <a:extLst>
            <a:ext uri="{FF2B5EF4-FFF2-40B4-BE49-F238E27FC236}">
              <a16:creationId xmlns:a16="http://schemas.microsoft.com/office/drawing/2014/main" id="{2ADF7547-CD5B-48E0-A996-79E2C0935E83}"/>
            </a:ext>
          </a:extLst>
        </xdr:cNvPr>
        <xdr:cNvCxnSpPr/>
      </xdr:nvCxnSpPr>
      <xdr:spPr>
        <a:xfrm flipV="1">
          <a:off x="7713980" y="17646014"/>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8255</xdr:rowOff>
    </xdr:from>
    <xdr:to>
      <xdr:col>41</xdr:col>
      <xdr:colOff>101600</xdr:colOff>
      <xdr:row>105</xdr:row>
      <xdr:rowOff>109855</xdr:rowOff>
    </xdr:to>
    <xdr:sp macro="" textlink="">
      <xdr:nvSpPr>
        <xdr:cNvPr id="384" name="楕円 383">
          <a:extLst>
            <a:ext uri="{FF2B5EF4-FFF2-40B4-BE49-F238E27FC236}">
              <a16:creationId xmlns:a16="http://schemas.microsoft.com/office/drawing/2014/main" id="{ADD04A38-AE0E-40E9-80C3-57BECBBAE402}"/>
            </a:ext>
          </a:extLst>
        </xdr:cNvPr>
        <xdr:cNvSpPr/>
      </xdr:nvSpPr>
      <xdr:spPr>
        <a:xfrm>
          <a:off x="687324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51436</xdr:rowOff>
    </xdr:from>
    <xdr:to>
      <xdr:col>45</xdr:col>
      <xdr:colOff>177800</xdr:colOff>
      <xdr:row>105</xdr:row>
      <xdr:rowOff>59055</xdr:rowOff>
    </xdr:to>
    <xdr:cxnSp macro="">
      <xdr:nvCxnSpPr>
        <xdr:cNvPr id="385" name="直線コネクタ 384">
          <a:extLst>
            <a:ext uri="{FF2B5EF4-FFF2-40B4-BE49-F238E27FC236}">
              <a16:creationId xmlns:a16="http://schemas.microsoft.com/office/drawing/2014/main" id="{8A979CC0-D5C9-4A2C-BB88-8FD2ED97DE7F}"/>
            </a:ext>
          </a:extLst>
        </xdr:cNvPr>
        <xdr:cNvCxnSpPr/>
      </xdr:nvCxnSpPr>
      <xdr:spPr>
        <a:xfrm flipV="1">
          <a:off x="6924040" y="17653636"/>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12064</xdr:rowOff>
    </xdr:from>
    <xdr:to>
      <xdr:col>36</xdr:col>
      <xdr:colOff>165100</xdr:colOff>
      <xdr:row>105</xdr:row>
      <xdr:rowOff>113664</xdr:rowOff>
    </xdr:to>
    <xdr:sp macro="" textlink="">
      <xdr:nvSpPr>
        <xdr:cNvPr id="386" name="楕円 385">
          <a:extLst>
            <a:ext uri="{FF2B5EF4-FFF2-40B4-BE49-F238E27FC236}">
              <a16:creationId xmlns:a16="http://schemas.microsoft.com/office/drawing/2014/main" id="{0CAB6FDF-AE79-4F6D-B652-9E1D0A83AE20}"/>
            </a:ext>
          </a:extLst>
        </xdr:cNvPr>
        <xdr:cNvSpPr/>
      </xdr:nvSpPr>
      <xdr:spPr>
        <a:xfrm>
          <a:off x="6098540" y="176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59055</xdr:rowOff>
    </xdr:from>
    <xdr:to>
      <xdr:col>41</xdr:col>
      <xdr:colOff>50800</xdr:colOff>
      <xdr:row>105</xdr:row>
      <xdr:rowOff>62864</xdr:rowOff>
    </xdr:to>
    <xdr:cxnSp macro="">
      <xdr:nvCxnSpPr>
        <xdr:cNvPr id="387" name="直線コネクタ 386">
          <a:extLst>
            <a:ext uri="{FF2B5EF4-FFF2-40B4-BE49-F238E27FC236}">
              <a16:creationId xmlns:a16="http://schemas.microsoft.com/office/drawing/2014/main" id="{102AB1C5-8FC5-4C38-80BB-B89F5B8C08E5}"/>
            </a:ext>
          </a:extLst>
        </xdr:cNvPr>
        <xdr:cNvCxnSpPr/>
      </xdr:nvCxnSpPr>
      <xdr:spPr>
        <a:xfrm flipV="1">
          <a:off x="6149340" y="17661255"/>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388" name="n_1aveValue【市民会館】&#10;一人当たり面積">
          <a:extLst>
            <a:ext uri="{FF2B5EF4-FFF2-40B4-BE49-F238E27FC236}">
              <a16:creationId xmlns:a16="http://schemas.microsoft.com/office/drawing/2014/main" id="{5CF91F14-C29D-4F5D-B0A3-C134B1F5C37B}"/>
            </a:ext>
          </a:extLst>
        </xdr:cNvPr>
        <xdr:cNvSpPr txBox="1"/>
      </xdr:nvSpPr>
      <xdr:spPr>
        <a:xfrm>
          <a:off x="8271587" y="1801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85741</xdr:rowOff>
    </xdr:from>
    <xdr:ext cx="469744" cy="259045"/>
    <xdr:sp macro="" textlink="">
      <xdr:nvSpPr>
        <xdr:cNvPr id="389" name="n_2aveValue【市民会館】&#10;一人当たり面積">
          <a:extLst>
            <a:ext uri="{FF2B5EF4-FFF2-40B4-BE49-F238E27FC236}">
              <a16:creationId xmlns:a16="http://schemas.microsoft.com/office/drawing/2014/main" id="{560B7250-D0F7-460B-A226-E91F75ECE882}"/>
            </a:ext>
          </a:extLst>
        </xdr:cNvPr>
        <xdr:cNvSpPr txBox="1"/>
      </xdr:nvSpPr>
      <xdr:spPr>
        <a:xfrm>
          <a:off x="7509587" y="18023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390" name="n_3aveValue【市民会館】&#10;一人当たり面積">
          <a:extLst>
            <a:ext uri="{FF2B5EF4-FFF2-40B4-BE49-F238E27FC236}">
              <a16:creationId xmlns:a16="http://schemas.microsoft.com/office/drawing/2014/main" id="{BE61B077-527F-4264-B4D9-DCB6A5FACB26}"/>
            </a:ext>
          </a:extLst>
        </xdr:cNvPr>
        <xdr:cNvSpPr txBox="1"/>
      </xdr:nvSpPr>
      <xdr:spPr>
        <a:xfrm>
          <a:off x="671202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66691</xdr:rowOff>
    </xdr:from>
    <xdr:ext cx="469744" cy="259045"/>
    <xdr:sp macro="" textlink="">
      <xdr:nvSpPr>
        <xdr:cNvPr id="391" name="n_4aveValue【市民会館】&#10;一人当たり面積">
          <a:extLst>
            <a:ext uri="{FF2B5EF4-FFF2-40B4-BE49-F238E27FC236}">
              <a16:creationId xmlns:a16="http://schemas.microsoft.com/office/drawing/2014/main" id="{FAEF6373-1441-41C3-B03E-B6A941AFD423}"/>
            </a:ext>
          </a:extLst>
        </xdr:cNvPr>
        <xdr:cNvSpPr txBox="1"/>
      </xdr:nvSpPr>
      <xdr:spPr>
        <a:xfrm>
          <a:off x="5937327" y="1800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111141</xdr:rowOff>
    </xdr:from>
    <xdr:ext cx="469744" cy="259045"/>
    <xdr:sp macro="" textlink="">
      <xdr:nvSpPr>
        <xdr:cNvPr id="392" name="n_1mainValue【市民会館】&#10;一人当たり面積">
          <a:extLst>
            <a:ext uri="{FF2B5EF4-FFF2-40B4-BE49-F238E27FC236}">
              <a16:creationId xmlns:a16="http://schemas.microsoft.com/office/drawing/2014/main" id="{2F44F26C-5001-43BA-95FC-795F79378163}"/>
            </a:ext>
          </a:extLst>
        </xdr:cNvPr>
        <xdr:cNvSpPr txBox="1"/>
      </xdr:nvSpPr>
      <xdr:spPr>
        <a:xfrm>
          <a:off x="8271587" y="1737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118763</xdr:rowOff>
    </xdr:from>
    <xdr:ext cx="469744" cy="259045"/>
    <xdr:sp macro="" textlink="">
      <xdr:nvSpPr>
        <xdr:cNvPr id="393" name="n_2mainValue【市民会館】&#10;一人当たり面積">
          <a:extLst>
            <a:ext uri="{FF2B5EF4-FFF2-40B4-BE49-F238E27FC236}">
              <a16:creationId xmlns:a16="http://schemas.microsoft.com/office/drawing/2014/main" id="{90A61B16-7326-4AD4-A993-A4D2DB2C664B}"/>
            </a:ext>
          </a:extLst>
        </xdr:cNvPr>
        <xdr:cNvSpPr txBox="1"/>
      </xdr:nvSpPr>
      <xdr:spPr>
        <a:xfrm>
          <a:off x="7509587" y="1738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394" name="n_3mainValue【市民会館】&#10;一人当たり面積">
          <a:extLst>
            <a:ext uri="{FF2B5EF4-FFF2-40B4-BE49-F238E27FC236}">
              <a16:creationId xmlns:a16="http://schemas.microsoft.com/office/drawing/2014/main" id="{5AE6F008-A703-4D9D-8468-5F919E74BAA5}"/>
            </a:ext>
          </a:extLst>
        </xdr:cNvPr>
        <xdr:cNvSpPr txBox="1"/>
      </xdr:nvSpPr>
      <xdr:spPr>
        <a:xfrm>
          <a:off x="6712027" y="1739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130191</xdr:rowOff>
    </xdr:from>
    <xdr:ext cx="469744" cy="259045"/>
    <xdr:sp macro="" textlink="">
      <xdr:nvSpPr>
        <xdr:cNvPr id="395" name="n_4mainValue【市民会館】&#10;一人当たり面積">
          <a:extLst>
            <a:ext uri="{FF2B5EF4-FFF2-40B4-BE49-F238E27FC236}">
              <a16:creationId xmlns:a16="http://schemas.microsoft.com/office/drawing/2014/main" id="{F90445D1-922D-42BC-9CCF-521F0ECAC0F9}"/>
            </a:ext>
          </a:extLst>
        </xdr:cNvPr>
        <xdr:cNvSpPr txBox="1"/>
      </xdr:nvSpPr>
      <xdr:spPr>
        <a:xfrm>
          <a:off x="5937327" y="1739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9055CB4C-DF24-4C05-901B-D51C72AE53D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199D474C-2326-4803-9F96-77B379AD7C2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45BFFA8A-41AD-466C-9D0F-2D994C819EC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2BE817DF-CE11-4964-BDDF-75F761DDFE3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801BDBFF-FAEC-46ED-B3EF-94873AF55FF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C8738A46-78AC-4147-AE9B-E02A3AAAF60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D94E7915-1808-4D2C-AEAA-0F53B2B2F93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70E98901-D79B-433F-8992-B88ACC9441E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DCF2B8ED-EA88-4490-AE7E-DD8099DD263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BE9329D1-29F8-45B4-BAE6-6410CB2E8CE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59DC9ABA-4C14-46CA-B692-E2410144616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74439482-3D12-45BA-A66D-8491DAE1658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58D37E06-F0EB-484A-B74C-0F10FD4E64A7}"/>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4377A3FB-33FA-455C-87F9-225B8F91FFAF}"/>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D181818D-1239-4012-A37F-E661CEFCE81B}"/>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22DAC802-1EDB-4641-8EEB-5FBFBE117AB7}"/>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2C53FF49-B9B7-4575-A4FF-48F6976BFD25}"/>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06185607-674E-4BC3-AD2B-E8FE002F00FE}"/>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E0E0C736-9D5F-4813-B6DF-EE3E0BE529FA}"/>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414AB4BC-1AD4-4D28-9BEF-05ABBC8856C3}"/>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E0E70B50-9E63-4FBF-9F61-75803B36071F}"/>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4DC11D9E-A93C-4470-AEB7-57E5CE142D3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733924AA-9ACE-489C-B4EE-A1AC92FEC307}"/>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9F4305A7-C84A-44F6-9761-EBA63D8D013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69E0D94E-EBBA-4824-9697-8C10C3A17582}"/>
            </a:ext>
          </a:extLst>
        </xdr:cNvPr>
        <xdr:cNvCxnSpPr/>
      </xdr:nvCxnSpPr>
      <xdr:spPr>
        <a:xfrm flipV="1">
          <a:off x="14375764" y="550926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DB8456B0-B4D6-4059-8F68-1CB27178CFCE}"/>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A6D22CEC-DD95-4C8B-9E9A-DF8A2BCFF300}"/>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07804D1A-1427-46C1-B401-92A7401A49C1}"/>
            </a:ext>
          </a:extLst>
        </xdr:cNvPr>
        <xdr:cNvSpPr txBox="1"/>
      </xdr:nvSpPr>
      <xdr:spPr>
        <a:xfrm>
          <a:off x="14414500"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4" name="直線コネクタ 423">
          <a:extLst>
            <a:ext uri="{FF2B5EF4-FFF2-40B4-BE49-F238E27FC236}">
              <a16:creationId xmlns:a16="http://schemas.microsoft.com/office/drawing/2014/main" id="{38744C2F-BFA0-4AE1-8CF4-D558743F7537}"/>
            </a:ext>
          </a:extLst>
        </xdr:cNvPr>
        <xdr:cNvCxnSpPr/>
      </xdr:nvCxnSpPr>
      <xdr:spPr>
        <a:xfrm>
          <a:off x="1428750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F6707508-ADEE-4F92-A9C8-9D69F13A9509}"/>
            </a:ext>
          </a:extLst>
        </xdr:cNvPr>
        <xdr:cNvSpPr txBox="1"/>
      </xdr:nvSpPr>
      <xdr:spPr>
        <a:xfrm>
          <a:off x="14414500" y="631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6" name="フローチャート: 判断 425">
          <a:extLst>
            <a:ext uri="{FF2B5EF4-FFF2-40B4-BE49-F238E27FC236}">
              <a16:creationId xmlns:a16="http://schemas.microsoft.com/office/drawing/2014/main" id="{64B804FE-7B33-49B9-B24E-3737280BF399}"/>
            </a:ext>
          </a:extLst>
        </xdr:cNvPr>
        <xdr:cNvSpPr/>
      </xdr:nvSpPr>
      <xdr:spPr>
        <a:xfrm>
          <a:off x="14325600" y="63328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7" name="フローチャート: 判断 426">
          <a:extLst>
            <a:ext uri="{FF2B5EF4-FFF2-40B4-BE49-F238E27FC236}">
              <a16:creationId xmlns:a16="http://schemas.microsoft.com/office/drawing/2014/main" id="{2B233095-1DA8-426E-83A0-1A5F46993F3A}"/>
            </a:ext>
          </a:extLst>
        </xdr:cNvPr>
        <xdr:cNvSpPr/>
      </xdr:nvSpPr>
      <xdr:spPr>
        <a:xfrm>
          <a:off x="135788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8" name="フローチャート: 判断 427">
          <a:extLst>
            <a:ext uri="{FF2B5EF4-FFF2-40B4-BE49-F238E27FC236}">
              <a16:creationId xmlns:a16="http://schemas.microsoft.com/office/drawing/2014/main" id="{2117FF14-CC7A-48F2-BE5A-998A1024EEF9}"/>
            </a:ext>
          </a:extLst>
        </xdr:cNvPr>
        <xdr:cNvSpPr/>
      </xdr:nvSpPr>
      <xdr:spPr>
        <a:xfrm>
          <a:off x="12804140" y="6355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29" name="フローチャート: 判断 428">
          <a:extLst>
            <a:ext uri="{FF2B5EF4-FFF2-40B4-BE49-F238E27FC236}">
              <a16:creationId xmlns:a16="http://schemas.microsoft.com/office/drawing/2014/main" id="{6E05EF00-2BAA-449A-85BE-D664138DDFB2}"/>
            </a:ext>
          </a:extLst>
        </xdr:cNvPr>
        <xdr:cNvSpPr/>
      </xdr:nvSpPr>
      <xdr:spPr>
        <a:xfrm>
          <a:off x="12029440" y="635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30" name="フローチャート: 判断 429">
          <a:extLst>
            <a:ext uri="{FF2B5EF4-FFF2-40B4-BE49-F238E27FC236}">
              <a16:creationId xmlns:a16="http://schemas.microsoft.com/office/drawing/2014/main" id="{37E0DEF3-547F-4D76-98F6-4DBB2A4C79F6}"/>
            </a:ext>
          </a:extLst>
        </xdr:cNvPr>
        <xdr:cNvSpPr/>
      </xdr:nvSpPr>
      <xdr:spPr>
        <a:xfrm>
          <a:off x="1123188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F40955A-D2D1-42A4-9E21-C34CCD04089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E23AC81-7B64-4E4C-AC8A-668A94D18D2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EEE8194-8DB1-4A0A-A759-10743272C4B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8FA1356-1809-4C89-8899-391C2772F81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F762B00-7E34-4BF4-A480-36B47E66D04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166370</xdr:rowOff>
    </xdr:from>
    <xdr:to>
      <xdr:col>85</xdr:col>
      <xdr:colOff>177800</xdr:colOff>
      <xdr:row>34</xdr:row>
      <xdr:rowOff>96520</xdr:rowOff>
    </xdr:to>
    <xdr:sp macro="" textlink="">
      <xdr:nvSpPr>
        <xdr:cNvPr id="436" name="楕円 435">
          <a:extLst>
            <a:ext uri="{FF2B5EF4-FFF2-40B4-BE49-F238E27FC236}">
              <a16:creationId xmlns:a16="http://schemas.microsoft.com/office/drawing/2014/main" id="{A27456C9-5F10-43A1-878A-925EB1AA5D3E}"/>
            </a:ext>
          </a:extLst>
        </xdr:cNvPr>
        <xdr:cNvSpPr/>
      </xdr:nvSpPr>
      <xdr:spPr>
        <a:xfrm>
          <a:off x="14325600" y="56984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17797</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7C993988-4808-4EDD-885C-D256215E54EE}"/>
            </a:ext>
          </a:extLst>
        </xdr:cNvPr>
        <xdr:cNvSpPr txBox="1"/>
      </xdr:nvSpPr>
      <xdr:spPr>
        <a:xfrm>
          <a:off x="14414500"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107315</xdr:rowOff>
    </xdr:from>
    <xdr:to>
      <xdr:col>81</xdr:col>
      <xdr:colOff>101600</xdr:colOff>
      <xdr:row>34</xdr:row>
      <xdr:rowOff>37465</xdr:rowOff>
    </xdr:to>
    <xdr:sp macro="" textlink="">
      <xdr:nvSpPr>
        <xdr:cNvPr id="438" name="楕円 437">
          <a:extLst>
            <a:ext uri="{FF2B5EF4-FFF2-40B4-BE49-F238E27FC236}">
              <a16:creationId xmlns:a16="http://schemas.microsoft.com/office/drawing/2014/main" id="{DA1C05A5-E90D-489B-AA8A-346EBAC51EF7}"/>
            </a:ext>
          </a:extLst>
        </xdr:cNvPr>
        <xdr:cNvSpPr/>
      </xdr:nvSpPr>
      <xdr:spPr>
        <a:xfrm>
          <a:off x="13578840" y="5639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158115</xdr:rowOff>
    </xdr:from>
    <xdr:to>
      <xdr:col>85</xdr:col>
      <xdr:colOff>127000</xdr:colOff>
      <xdr:row>34</xdr:row>
      <xdr:rowOff>45720</xdr:rowOff>
    </xdr:to>
    <xdr:cxnSp macro="">
      <xdr:nvCxnSpPr>
        <xdr:cNvPr id="439" name="直線コネクタ 438">
          <a:extLst>
            <a:ext uri="{FF2B5EF4-FFF2-40B4-BE49-F238E27FC236}">
              <a16:creationId xmlns:a16="http://schemas.microsoft.com/office/drawing/2014/main" id="{5C2BC812-0095-4750-99ED-F372B540580D}"/>
            </a:ext>
          </a:extLst>
        </xdr:cNvPr>
        <xdr:cNvCxnSpPr/>
      </xdr:nvCxnSpPr>
      <xdr:spPr>
        <a:xfrm>
          <a:off x="13629640" y="5690235"/>
          <a:ext cx="74676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93980</xdr:rowOff>
    </xdr:from>
    <xdr:to>
      <xdr:col>76</xdr:col>
      <xdr:colOff>165100</xdr:colOff>
      <xdr:row>37</xdr:row>
      <xdr:rowOff>24130</xdr:rowOff>
    </xdr:to>
    <xdr:sp macro="" textlink="">
      <xdr:nvSpPr>
        <xdr:cNvPr id="440" name="楕円 439">
          <a:extLst>
            <a:ext uri="{FF2B5EF4-FFF2-40B4-BE49-F238E27FC236}">
              <a16:creationId xmlns:a16="http://schemas.microsoft.com/office/drawing/2014/main" id="{35C22FA1-1BE1-4B5D-874B-8C65711C0A61}"/>
            </a:ext>
          </a:extLst>
        </xdr:cNvPr>
        <xdr:cNvSpPr/>
      </xdr:nvSpPr>
      <xdr:spPr>
        <a:xfrm>
          <a:off x="12804140" y="6129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158115</xdr:rowOff>
    </xdr:from>
    <xdr:to>
      <xdr:col>81</xdr:col>
      <xdr:colOff>50800</xdr:colOff>
      <xdr:row>36</xdr:row>
      <xdr:rowOff>144780</xdr:rowOff>
    </xdr:to>
    <xdr:cxnSp macro="">
      <xdr:nvCxnSpPr>
        <xdr:cNvPr id="441" name="直線コネクタ 440">
          <a:extLst>
            <a:ext uri="{FF2B5EF4-FFF2-40B4-BE49-F238E27FC236}">
              <a16:creationId xmlns:a16="http://schemas.microsoft.com/office/drawing/2014/main" id="{773417E9-F7D2-416A-85D9-91EC1009F220}"/>
            </a:ext>
          </a:extLst>
        </xdr:cNvPr>
        <xdr:cNvCxnSpPr/>
      </xdr:nvCxnSpPr>
      <xdr:spPr>
        <a:xfrm flipV="1">
          <a:off x="12854940" y="5690235"/>
          <a:ext cx="774700" cy="48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74930</xdr:rowOff>
    </xdr:from>
    <xdr:to>
      <xdr:col>72</xdr:col>
      <xdr:colOff>38100</xdr:colOff>
      <xdr:row>37</xdr:row>
      <xdr:rowOff>5080</xdr:rowOff>
    </xdr:to>
    <xdr:sp macro="" textlink="">
      <xdr:nvSpPr>
        <xdr:cNvPr id="442" name="楕円 441">
          <a:extLst>
            <a:ext uri="{FF2B5EF4-FFF2-40B4-BE49-F238E27FC236}">
              <a16:creationId xmlns:a16="http://schemas.microsoft.com/office/drawing/2014/main" id="{A6F0C02A-A0B2-4105-AD4C-8756B18D5535}"/>
            </a:ext>
          </a:extLst>
        </xdr:cNvPr>
        <xdr:cNvSpPr/>
      </xdr:nvSpPr>
      <xdr:spPr>
        <a:xfrm>
          <a:off x="12029440" y="6109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125730</xdr:rowOff>
    </xdr:from>
    <xdr:to>
      <xdr:col>76</xdr:col>
      <xdr:colOff>114300</xdr:colOff>
      <xdr:row>36</xdr:row>
      <xdr:rowOff>144780</xdr:rowOff>
    </xdr:to>
    <xdr:cxnSp macro="">
      <xdr:nvCxnSpPr>
        <xdr:cNvPr id="443" name="直線コネクタ 442">
          <a:extLst>
            <a:ext uri="{FF2B5EF4-FFF2-40B4-BE49-F238E27FC236}">
              <a16:creationId xmlns:a16="http://schemas.microsoft.com/office/drawing/2014/main" id="{D52A363B-183A-4285-83F3-F0273567507B}"/>
            </a:ext>
          </a:extLst>
        </xdr:cNvPr>
        <xdr:cNvCxnSpPr/>
      </xdr:nvCxnSpPr>
      <xdr:spPr>
        <a:xfrm>
          <a:off x="12072620" y="616077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25400</xdr:rowOff>
    </xdr:from>
    <xdr:to>
      <xdr:col>67</xdr:col>
      <xdr:colOff>101600</xdr:colOff>
      <xdr:row>36</xdr:row>
      <xdr:rowOff>127000</xdr:rowOff>
    </xdr:to>
    <xdr:sp macro="" textlink="">
      <xdr:nvSpPr>
        <xdr:cNvPr id="444" name="楕円 443">
          <a:extLst>
            <a:ext uri="{FF2B5EF4-FFF2-40B4-BE49-F238E27FC236}">
              <a16:creationId xmlns:a16="http://schemas.microsoft.com/office/drawing/2014/main" id="{704F2C8E-859B-4C92-B023-3D0A5E63B723}"/>
            </a:ext>
          </a:extLst>
        </xdr:cNvPr>
        <xdr:cNvSpPr/>
      </xdr:nvSpPr>
      <xdr:spPr>
        <a:xfrm>
          <a:off x="1123188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76200</xdr:rowOff>
    </xdr:from>
    <xdr:to>
      <xdr:col>71</xdr:col>
      <xdr:colOff>177800</xdr:colOff>
      <xdr:row>36</xdr:row>
      <xdr:rowOff>125730</xdr:rowOff>
    </xdr:to>
    <xdr:cxnSp macro="">
      <xdr:nvCxnSpPr>
        <xdr:cNvPr id="445" name="直線コネクタ 444">
          <a:extLst>
            <a:ext uri="{FF2B5EF4-FFF2-40B4-BE49-F238E27FC236}">
              <a16:creationId xmlns:a16="http://schemas.microsoft.com/office/drawing/2014/main" id="{3B55ED10-52E8-49F8-932A-57036423B365}"/>
            </a:ext>
          </a:extLst>
        </xdr:cNvPr>
        <xdr:cNvCxnSpPr/>
      </xdr:nvCxnSpPr>
      <xdr:spPr>
        <a:xfrm>
          <a:off x="11282680" y="6111240"/>
          <a:ext cx="78994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CA22A024-C837-438B-80D4-FC8AE0071EBF}"/>
            </a:ext>
          </a:extLst>
        </xdr:cNvPr>
        <xdr:cNvSpPr txBox="1"/>
      </xdr:nvSpPr>
      <xdr:spPr>
        <a:xfrm>
          <a:off x="134372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55D84777-411D-45A1-9815-720054520406}"/>
            </a:ext>
          </a:extLst>
        </xdr:cNvPr>
        <xdr:cNvSpPr txBox="1"/>
      </xdr:nvSpPr>
      <xdr:spPr>
        <a:xfrm>
          <a:off x="126752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EB17B9D7-9E06-4147-BDCD-2848E5536F46}"/>
            </a:ext>
          </a:extLst>
        </xdr:cNvPr>
        <xdr:cNvSpPr txBox="1"/>
      </xdr:nvSpPr>
      <xdr:spPr>
        <a:xfrm>
          <a:off x="119005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33B01580-3157-497E-B937-E02D1C826911}"/>
            </a:ext>
          </a:extLst>
        </xdr:cNvPr>
        <xdr:cNvSpPr txBox="1"/>
      </xdr:nvSpPr>
      <xdr:spPr>
        <a:xfrm>
          <a:off x="1110298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53992</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9C6D55B3-974D-4770-910E-F300F8BA08E5}"/>
            </a:ext>
          </a:extLst>
        </xdr:cNvPr>
        <xdr:cNvSpPr txBox="1"/>
      </xdr:nvSpPr>
      <xdr:spPr>
        <a:xfrm>
          <a:off x="13437244" y="54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61ED402B-460A-4AC6-964B-8C0A4E9F32D7}"/>
            </a:ext>
          </a:extLst>
        </xdr:cNvPr>
        <xdr:cNvSpPr txBox="1"/>
      </xdr:nvSpPr>
      <xdr:spPr>
        <a:xfrm>
          <a:off x="126752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21607</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E32F5488-185F-480A-8C1C-659D18C5EE0F}"/>
            </a:ext>
          </a:extLst>
        </xdr:cNvPr>
        <xdr:cNvSpPr txBox="1"/>
      </xdr:nvSpPr>
      <xdr:spPr>
        <a:xfrm>
          <a:off x="119005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F095E96B-0B4E-4992-B1CC-AE0B1503455C}"/>
            </a:ext>
          </a:extLst>
        </xdr:cNvPr>
        <xdr:cNvSpPr txBox="1"/>
      </xdr:nvSpPr>
      <xdr:spPr>
        <a:xfrm>
          <a:off x="1110298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DECB35D8-05E5-4CA4-8F23-467CBEF0234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BDF31920-C37B-4530-9061-BD35C12C652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E8FB05CA-6D61-466D-A784-440C01DA74C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9D018B3E-8C5E-469A-80D1-6CA77840A36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3AA4B4B-DCB3-48F4-A26C-A7B2E1B3A4D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5B6BFEDE-AF7E-482F-A7F5-371438F0FA0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EFC30DAE-9E9B-41CB-94ED-633F4EAE568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EAA2E40-5A5E-4A8C-8E50-11935259455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F6BA1121-08C0-4324-AD4B-B193B0DED8F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3A7F9E27-F2C0-4601-904B-3AC5A41E9F4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843D3C26-C796-4883-AA55-4EF779F91F18}"/>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6E29EE09-A370-464B-B3AA-6ABE24AF51EF}"/>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A662755E-D4CD-43A4-AC5D-550DD07106DC}"/>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a:extLst>
            <a:ext uri="{FF2B5EF4-FFF2-40B4-BE49-F238E27FC236}">
              <a16:creationId xmlns:a16="http://schemas.microsoft.com/office/drawing/2014/main" id="{08722BCD-EAF0-4660-ADD7-584AD92475CE}"/>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0948D2A6-34DB-4468-BE9D-D7C927A2F11E}"/>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a:extLst>
            <a:ext uri="{FF2B5EF4-FFF2-40B4-BE49-F238E27FC236}">
              <a16:creationId xmlns:a16="http://schemas.microsoft.com/office/drawing/2014/main" id="{6E1462BD-9C6B-473E-A21D-6C2EBD2070FA}"/>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4FF251E7-810D-4E07-94FB-014BE27A17A3}"/>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a:extLst>
            <a:ext uri="{FF2B5EF4-FFF2-40B4-BE49-F238E27FC236}">
              <a16:creationId xmlns:a16="http://schemas.microsoft.com/office/drawing/2014/main" id="{3C9746E1-B7D0-4973-BE93-690C6D1AB47D}"/>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80D6B90E-945B-43DB-A200-3FE792703A79}"/>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a:extLst>
            <a:ext uri="{FF2B5EF4-FFF2-40B4-BE49-F238E27FC236}">
              <a16:creationId xmlns:a16="http://schemas.microsoft.com/office/drawing/2014/main" id="{57734730-3B4C-4AFB-8D32-BB85E90BB872}"/>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11E11686-71DD-4B06-A290-328EEA8B39E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41B2CC2D-98E5-4123-821F-07DC66FC362A}"/>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84DEE024-CE6F-4805-8576-BE403FD5347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7" name="直線コネクタ 476">
          <a:extLst>
            <a:ext uri="{FF2B5EF4-FFF2-40B4-BE49-F238E27FC236}">
              <a16:creationId xmlns:a16="http://schemas.microsoft.com/office/drawing/2014/main" id="{FC334FBD-C4F2-4528-8807-76E2A2DF1720}"/>
            </a:ext>
          </a:extLst>
        </xdr:cNvPr>
        <xdr:cNvCxnSpPr/>
      </xdr:nvCxnSpPr>
      <xdr:spPr>
        <a:xfrm flipV="1">
          <a:off x="19509104" y="5798641"/>
          <a:ext cx="0" cy="1272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FDB4D60C-6688-4755-8B36-676DC491C32E}"/>
            </a:ext>
          </a:extLst>
        </xdr:cNvPr>
        <xdr:cNvSpPr txBox="1"/>
      </xdr:nvSpPr>
      <xdr:spPr>
        <a:xfrm>
          <a:off x="19547840" y="70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79" name="直線コネクタ 478">
          <a:extLst>
            <a:ext uri="{FF2B5EF4-FFF2-40B4-BE49-F238E27FC236}">
              <a16:creationId xmlns:a16="http://schemas.microsoft.com/office/drawing/2014/main" id="{E93CDE45-2FD9-4B1D-97B8-CA7AEAD26348}"/>
            </a:ext>
          </a:extLst>
        </xdr:cNvPr>
        <xdr:cNvCxnSpPr/>
      </xdr:nvCxnSpPr>
      <xdr:spPr>
        <a:xfrm>
          <a:off x="19443700" y="70709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B3D07802-4449-4A05-9909-84343571159B}"/>
            </a:ext>
          </a:extLst>
        </xdr:cNvPr>
        <xdr:cNvSpPr txBox="1"/>
      </xdr:nvSpPr>
      <xdr:spPr>
        <a:xfrm>
          <a:off x="19547840" y="557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81" name="直線コネクタ 480">
          <a:extLst>
            <a:ext uri="{FF2B5EF4-FFF2-40B4-BE49-F238E27FC236}">
              <a16:creationId xmlns:a16="http://schemas.microsoft.com/office/drawing/2014/main" id="{18BE4365-FE2D-46FC-93BE-E808B421A68A}"/>
            </a:ext>
          </a:extLst>
        </xdr:cNvPr>
        <xdr:cNvCxnSpPr/>
      </xdr:nvCxnSpPr>
      <xdr:spPr>
        <a:xfrm>
          <a:off x="19443700" y="57986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482" name="【一般廃棄物処理施設】&#10;一人当たり有形固定資産（償却資産）額平均値テキスト">
          <a:extLst>
            <a:ext uri="{FF2B5EF4-FFF2-40B4-BE49-F238E27FC236}">
              <a16:creationId xmlns:a16="http://schemas.microsoft.com/office/drawing/2014/main" id="{51CB4327-8CBC-45D5-A208-34CE89BD2339}"/>
            </a:ext>
          </a:extLst>
        </xdr:cNvPr>
        <xdr:cNvSpPr txBox="1"/>
      </xdr:nvSpPr>
      <xdr:spPr>
        <a:xfrm>
          <a:off x="19547840" y="6542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3" name="フローチャート: 判断 482">
          <a:extLst>
            <a:ext uri="{FF2B5EF4-FFF2-40B4-BE49-F238E27FC236}">
              <a16:creationId xmlns:a16="http://schemas.microsoft.com/office/drawing/2014/main" id="{55C73900-6E46-4EC6-A754-C3CB501F13F7}"/>
            </a:ext>
          </a:extLst>
        </xdr:cNvPr>
        <xdr:cNvSpPr/>
      </xdr:nvSpPr>
      <xdr:spPr>
        <a:xfrm>
          <a:off x="19458940" y="6690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4" name="フローチャート: 判断 483">
          <a:extLst>
            <a:ext uri="{FF2B5EF4-FFF2-40B4-BE49-F238E27FC236}">
              <a16:creationId xmlns:a16="http://schemas.microsoft.com/office/drawing/2014/main" id="{AF916EB4-1925-44D2-9068-C4FA6053C555}"/>
            </a:ext>
          </a:extLst>
        </xdr:cNvPr>
        <xdr:cNvSpPr/>
      </xdr:nvSpPr>
      <xdr:spPr>
        <a:xfrm>
          <a:off x="18735040" y="67065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5" name="フローチャート: 判断 484">
          <a:extLst>
            <a:ext uri="{FF2B5EF4-FFF2-40B4-BE49-F238E27FC236}">
              <a16:creationId xmlns:a16="http://schemas.microsoft.com/office/drawing/2014/main" id="{CA2FA9D4-4EE6-47E9-AD6A-601AC486939F}"/>
            </a:ext>
          </a:extLst>
        </xdr:cNvPr>
        <xdr:cNvSpPr/>
      </xdr:nvSpPr>
      <xdr:spPr>
        <a:xfrm>
          <a:off x="17937480" y="673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6" name="フローチャート: 判断 485">
          <a:extLst>
            <a:ext uri="{FF2B5EF4-FFF2-40B4-BE49-F238E27FC236}">
              <a16:creationId xmlns:a16="http://schemas.microsoft.com/office/drawing/2014/main" id="{BC6ECBBE-2435-437A-B8A8-E01C7D512839}"/>
            </a:ext>
          </a:extLst>
        </xdr:cNvPr>
        <xdr:cNvSpPr/>
      </xdr:nvSpPr>
      <xdr:spPr>
        <a:xfrm>
          <a:off x="17162780" y="673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7" name="フローチャート: 判断 486">
          <a:extLst>
            <a:ext uri="{FF2B5EF4-FFF2-40B4-BE49-F238E27FC236}">
              <a16:creationId xmlns:a16="http://schemas.microsoft.com/office/drawing/2014/main" id="{64A90478-9459-4B49-9B28-9F2E30A8B7BA}"/>
            </a:ext>
          </a:extLst>
        </xdr:cNvPr>
        <xdr:cNvSpPr/>
      </xdr:nvSpPr>
      <xdr:spPr>
        <a:xfrm>
          <a:off x="16388080" y="6749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3A4F8AA-5E8D-4CCD-81C8-48A59F75A90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ABFC313-BA64-44A1-9C30-F87911A8282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A860DC4-1A25-45BA-AD96-A67A5823A7D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C56C953-5691-4238-84A7-F704232B2D8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5BBC55B-1634-4D72-AF44-FCFACF07AE1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103653</xdr:rowOff>
    </xdr:from>
    <xdr:to>
      <xdr:col>116</xdr:col>
      <xdr:colOff>114300</xdr:colOff>
      <xdr:row>41</xdr:row>
      <xdr:rowOff>33803</xdr:rowOff>
    </xdr:to>
    <xdr:sp macro="" textlink="">
      <xdr:nvSpPr>
        <xdr:cNvPr id="493" name="楕円 492">
          <a:extLst>
            <a:ext uri="{FF2B5EF4-FFF2-40B4-BE49-F238E27FC236}">
              <a16:creationId xmlns:a16="http://schemas.microsoft.com/office/drawing/2014/main" id="{33883976-BDAE-4E4B-BF66-208602401E08}"/>
            </a:ext>
          </a:extLst>
        </xdr:cNvPr>
        <xdr:cNvSpPr/>
      </xdr:nvSpPr>
      <xdr:spPr>
        <a:xfrm>
          <a:off x="19458940" y="68092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82080</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7850F799-F0A7-428E-9EC3-3AEAF38646E8}"/>
            </a:ext>
          </a:extLst>
        </xdr:cNvPr>
        <xdr:cNvSpPr txBox="1"/>
      </xdr:nvSpPr>
      <xdr:spPr>
        <a:xfrm>
          <a:off x="19547840" y="678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103608</xdr:rowOff>
    </xdr:from>
    <xdr:to>
      <xdr:col>112</xdr:col>
      <xdr:colOff>38100</xdr:colOff>
      <xdr:row>41</xdr:row>
      <xdr:rowOff>33758</xdr:rowOff>
    </xdr:to>
    <xdr:sp macro="" textlink="">
      <xdr:nvSpPr>
        <xdr:cNvPr id="495" name="楕円 494">
          <a:extLst>
            <a:ext uri="{FF2B5EF4-FFF2-40B4-BE49-F238E27FC236}">
              <a16:creationId xmlns:a16="http://schemas.microsoft.com/office/drawing/2014/main" id="{D8DDAA7A-B9C2-4744-88DF-01ECEEAD7444}"/>
            </a:ext>
          </a:extLst>
        </xdr:cNvPr>
        <xdr:cNvSpPr/>
      </xdr:nvSpPr>
      <xdr:spPr>
        <a:xfrm>
          <a:off x="18735040" y="68092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154408</xdr:rowOff>
    </xdr:from>
    <xdr:to>
      <xdr:col>116</xdr:col>
      <xdr:colOff>63500</xdr:colOff>
      <xdr:row>40</xdr:row>
      <xdr:rowOff>154453</xdr:rowOff>
    </xdr:to>
    <xdr:cxnSp macro="">
      <xdr:nvCxnSpPr>
        <xdr:cNvPr id="496" name="直線コネクタ 495">
          <a:extLst>
            <a:ext uri="{FF2B5EF4-FFF2-40B4-BE49-F238E27FC236}">
              <a16:creationId xmlns:a16="http://schemas.microsoft.com/office/drawing/2014/main" id="{CEFEFA16-F568-4F21-8ABF-1111440AECAD}"/>
            </a:ext>
          </a:extLst>
        </xdr:cNvPr>
        <xdr:cNvCxnSpPr/>
      </xdr:nvCxnSpPr>
      <xdr:spPr>
        <a:xfrm>
          <a:off x="18778220" y="6860008"/>
          <a:ext cx="73152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72103</xdr:rowOff>
    </xdr:from>
    <xdr:to>
      <xdr:col>107</xdr:col>
      <xdr:colOff>101600</xdr:colOff>
      <xdr:row>41</xdr:row>
      <xdr:rowOff>2253</xdr:rowOff>
    </xdr:to>
    <xdr:sp macro="" textlink="">
      <xdr:nvSpPr>
        <xdr:cNvPr id="497" name="楕円 496">
          <a:extLst>
            <a:ext uri="{FF2B5EF4-FFF2-40B4-BE49-F238E27FC236}">
              <a16:creationId xmlns:a16="http://schemas.microsoft.com/office/drawing/2014/main" id="{60B92A32-66F4-4C5F-8B7D-50A41464A761}"/>
            </a:ext>
          </a:extLst>
        </xdr:cNvPr>
        <xdr:cNvSpPr/>
      </xdr:nvSpPr>
      <xdr:spPr>
        <a:xfrm>
          <a:off x="17937480" y="67777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122903</xdr:rowOff>
    </xdr:from>
    <xdr:to>
      <xdr:col>111</xdr:col>
      <xdr:colOff>177800</xdr:colOff>
      <xdr:row>40</xdr:row>
      <xdr:rowOff>154408</xdr:rowOff>
    </xdr:to>
    <xdr:cxnSp macro="">
      <xdr:nvCxnSpPr>
        <xdr:cNvPr id="498" name="直線コネクタ 497">
          <a:extLst>
            <a:ext uri="{FF2B5EF4-FFF2-40B4-BE49-F238E27FC236}">
              <a16:creationId xmlns:a16="http://schemas.microsoft.com/office/drawing/2014/main" id="{12EBC578-99D0-4676-8481-D2D5B4527916}"/>
            </a:ext>
          </a:extLst>
        </xdr:cNvPr>
        <xdr:cNvCxnSpPr/>
      </xdr:nvCxnSpPr>
      <xdr:spPr>
        <a:xfrm>
          <a:off x="17988280" y="6828503"/>
          <a:ext cx="789940" cy="3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62418</xdr:rowOff>
    </xdr:from>
    <xdr:to>
      <xdr:col>102</xdr:col>
      <xdr:colOff>165100</xdr:colOff>
      <xdr:row>40</xdr:row>
      <xdr:rowOff>164018</xdr:rowOff>
    </xdr:to>
    <xdr:sp macro="" textlink="">
      <xdr:nvSpPr>
        <xdr:cNvPr id="499" name="楕円 498">
          <a:extLst>
            <a:ext uri="{FF2B5EF4-FFF2-40B4-BE49-F238E27FC236}">
              <a16:creationId xmlns:a16="http://schemas.microsoft.com/office/drawing/2014/main" id="{8986C2B7-F3C6-4FC3-9942-867FA797C2A7}"/>
            </a:ext>
          </a:extLst>
        </xdr:cNvPr>
        <xdr:cNvSpPr/>
      </xdr:nvSpPr>
      <xdr:spPr>
        <a:xfrm>
          <a:off x="17162780" y="676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113218</xdr:rowOff>
    </xdr:from>
    <xdr:to>
      <xdr:col>107</xdr:col>
      <xdr:colOff>50800</xdr:colOff>
      <xdr:row>40</xdr:row>
      <xdr:rowOff>122903</xdr:rowOff>
    </xdr:to>
    <xdr:cxnSp macro="">
      <xdr:nvCxnSpPr>
        <xdr:cNvPr id="500" name="直線コネクタ 499">
          <a:extLst>
            <a:ext uri="{FF2B5EF4-FFF2-40B4-BE49-F238E27FC236}">
              <a16:creationId xmlns:a16="http://schemas.microsoft.com/office/drawing/2014/main" id="{3D4C8334-DB0E-4EDC-BE50-8C6D8B11B932}"/>
            </a:ext>
          </a:extLst>
        </xdr:cNvPr>
        <xdr:cNvCxnSpPr/>
      </xdr:nvCxnSpPr>
      <xdr:spPr>
        <a:xfrm>
          <a:off x="17213580" y="6818818"/>
          <a:ext cx="774700" cy="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65291</xdr:rowOff>
    </xdr:from>
    <xdr:to>
      <xdr:col>98</xdr:col>
      <xdr:colOff>38100</xdr:colOff>
      <xdr:row>40</xdr:row>
      <xdr:rowOff>166891</xdr:rowOff>
    </xdr:to>
    <xdr:sp macro="" textlink="">
      <xdr:nvSpPr>
        <xdr:cNvPr id="501" name="楕円 500">
          <a:extLst>
            <a:ext uri="{FF2B5EF4-FFF2-40B4-BE49-F238E27FC236}">
              <a16:creationId xmlns:a16="http://schemas.microsoft.com/office/drawing/2014/main" id="{20BA6C4F-2081-46DC-9FF3-C4693DB233A9}"/>
            </a:ext>
          </a:extLst>
        </xdr:cNvPr>
        <xdr:cNvSpPr/>
      </xdr:nvSpPr>
      <xdr:spPr>
        <a:xfrm>
          <a:off x="16388080" y="67708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113218</xdr:rowOff>
    </xdr:from>
    <xdr:to>
      <xdr:col>102</xdr:col>
      <xdr:colOff>114300</xdr:colOff>
      <xdr:row>40</xdr:row>
      <xdr:rowOff>116091</xdr:rowOff>
    </xdr:to>
    <xdr:cxnSp macro="">
      <xdr:nvCxnSpPr>
        <xdr:cNvPr id="502" name="直線コネクタ 501">
          <a:extLst>
            <a:ext uri="{FF2B5EF4-FFF2-40B4-BE49-F238E27FC236}">
              <a16:creationId xmlns:a16="http://schemas.microsoft.com/office/drawing/2014/main" id="{2867641A-8630-4B0F-9589-285ACFD60AB9}"/>
            </a:ext>
          </a:extLst>
        </xdr:cNvPr>
        <xdr:cNvCxnSpPr/>
      </xdr:nvCxnSpPr>
      <xdr:spPr>
        <a:xfrm flipV="1">
          <a:off x="16431260" y="6818818"/>
          <a:ext cx="78232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503" name="n_1aveValue【一般廃棄物処理施設】&#10;一人当たり有形固定資産（償却資産）額">
          <a:extLst>
            <a:ext uri="{FF2B5EF4-FFF2-40B4-BE49-F238E27FC236}">
              <a16:creationId xmlns:a16="http://schemas.microsoft.com/office/drawing/2014/main" id="{5F8A1A80-DAB2-48D9-8415-42453C9EC148}"/>
            </a:ext>
          </a:extLst>
        </xdr:cNvPr>
        <xdr:cNvSpPr txBox="1"/>
      </xdr:nvSpPr>
      <xdr:spPr>
        <a:xfrm>
          <a:off x="18528811" y="648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FD692B15-E664-4A29-A033-ABFDE1FF6B5C}"/>
            </a:ext>
          </a:extLst>
        </xdr:cNvPr>
        <xdr:cNvSpPr txBox="1"/>
      </xdr:nvSpPr>
      <xdr:spPr>
        <a:xfrm>
          <a:off x="17766811" y="651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33DFF9F4-F123-4522-A254-1300DC88EC3F}"/>
            </a:ext>
          </a:extLst>
        </xdr:cNvPr>
        <xdr:cNvSpPr txBox="1"/>
      </xdr:nvSpPr>
      <xdr:spPr>
        <a:xfrm>
          <a:off x="16969251" y="651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506" name="n_4aveValue【一般廃棄物処理施設】&#10;一人当たり有形固定資産（償却資産）額">
          <a:extLst>
            <a:ext uri="{FF2B5EF4-FFF2-40B4-BE49-F238E27FC236}">
              <a16:creationId xmlns:a16="http://schemas.microsoft.com/office/drawing/2014/main" id="{7DC6BC89-7A82-4715-A50E-E82298BD159C}"/>
            </a:ext>
          </a:extLst>
        </xdr:cNvPr>
        <xdr:cNvSpPr txBox="1"/>
      </xdr:nvSpPr>
      <xdr:spPr>
        <a:xfrm>
          <a:off x="16194551" y="653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24885</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62B18D03-57A7-4A03-A777-CBC4B451985F}"/>
            </a:ext>
          </a:extLst>
        </xdr:cNvPr>
        <xdr:cNvSpPr txBox="1"/>
      </xdr:nvSpPr>
      <xdr:spPr>
        <a:xfrm>
          <a:off x="18528811" y="689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164830</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C1E1A4DF-AF7A-41CF-80EF-8B6B911F5EC9}"/>
            </a:ext>
          </a:extLst>
        </xdr:cNvPr>
        <xdr:cNvSpPr txBox="1"/>
      </xdr:nvSpPr>
      <xdr:spPr>
        <a:xfrm>
          <a:off x="17766811" y="687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155145</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A16D90C9-71D6-4CED-B408-75288DAB2F4F}"/>
            </a:ext>
          </a:extLst>
        </xdr:cNvPr>
        <xdr:cNvSpPr txBox="1"/>
      </xdr:nvSpPr>
      <xdr:spPr>
        <a:xfrm>
          <a:off x="16969251" y="686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158018</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6C7189CD-9B9E-4CDD-BA28-C69EC78C3F42}"/>
            </a:ext>
          </a:extLst>
        </xdr:cNvPr>
        <xdr:cNvSpPr txBox="1"/>
      </xdr:nvSpPr>
      <xdr:spPr>
        <a:xfrm>
          <a:off x="16194551" y="68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13A16B1-B250-4D04-80AD-0193320DB43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9AD5AD07-6461-40CB-BE25-9612409DBD0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F7B81125-CABA-434F-A6D7-BAD87608BD3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68A6FCAA-FB05-4994-BF2C-53A71B34F1E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57386373-C81A-4506-B066-09FD64CB900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F697C948-70AF-4A4C-B8A2-6630781AC23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A8590970-2B5C-40B0-B500-1FC7D7ACB9F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9C4EDEC7-90E8-4FBB-A930-186D4A3D989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93EE28CA-18E7-43E3-A7F4-B82371A873FA}"/>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E57BBED4-0632-4E66-98B2-12152C60F41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2AE2964C-25D6-44BD-8585-47F61959FE5E}"/>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759330D5-657A-4F1B-81A2-B98852408411}"/>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1783BED7-FE0D-40BF-945D-0CAA089755FE}"/>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24EAE6DC-F15F-40AB-ADC6-5186FA4FDC2A}"/>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AB7ECE20-2FB1-4A3D-AD70-EB42A7D17159}"/>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0BFE79E3-C2AD-4CDC-BDBD-046968AA9988}"/>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63068DF8-6657-4CC2-A583-ED39E95EF55B}"/>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E8180F50-4B8F-4DD4-A98D-A99AEE9D4F5E}"/>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D8C61424-F8DC-42A5-A533-ED0AABF718B9}"/>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0CA14768-C81C-4A29-886C-CBE234672C21}"/>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0A57DA39-8942-4A60-B914-6BAD1355B1FF}"/>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CE5EDE91-B2B6-4568-9457-879E3E9E8538}"/>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9D70986A-8F7E-4FBF-A50C-D12E561D6DCC}"/>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FF14B5E0-FC1B-41C2-AFEA-DB2EB074823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77CCF4F7-C9D4-4B89-8250-CB2CF1D7DB6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536" name="直線コネクタ 535">
          <a:extLst>
            <a:ext uri="{FF2B5EF4-FFF2-40B4-BE49-F238E27FC236}">
              <a16:creationId xmlns:a16="http://schemas.microsoft.com/office/drawing/2014/main" id="{540E21D4-943A-431E-9784-7A19FCCA5DAB}"/>
            </a:ext>
          </a:extLst>
        </xdr:cNvPr>
        <xdr:cNvCxnSpPr/>
      </xdr:nvCxnSpPr>
      <xdr:spPr>
        <a:xfrm flipV="1">
          <a:off x="14375764" y="9420497"/>
          <a:ext cx="0" cy="143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BBE3771F-7B77-4F60-BD2C-2B4D0BDFC310}"/>
            </a:ext>
          </a:extLst>
        </xdr:cNvPr>
        <xdr:cNvSpPr txBox="1"/>
      </xdr:nvSpPr>
      <xdr:spPr>
        <a:xfrm>
          <a:off x="1441450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538" name="直線コネクタ 537">
          <a:extLst>
            <a:ext uri="{FF2B5EF4-FFF2-40B4-BE49-F238E27FC236}">
              <a16:creationId xmlns:a16="http://schemas.microsoft.com/office/drawing/2014/main" id="{7A0B4C31-9563-4D0E-9F78-A65B2DA46CAF}"/>
            </a:ext>
          </a:extLst>
        </xdr:cNvPr>
        <xdr:cNvCxnSpPr/>
      </xdr:nvCxnSpPr>
      <xdr:spPr>
        <a:xfrm>
          <a:off x="1428750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39" name="【保健センター・保健所】&#10;有形固定資産減価償却率最大値テキスト">
          <a:extLst>
            <a:ext uri="{FF2B5EF4-FFF2-40B4-BE49-F238E27FC236}">
              <a16:creationId xmlns:a16="http://schemas.microsoft.com/office/drawing/2014/main" id="{17A2F2D0-BC83-4BB3-A976-413C533D6D63}"/>
            </a:ext>
          </a:extLst>
        </xdr:cNvPr>
        <xdr:cNvSpPr txBox="1"/>
      </xdr:nvSpPr>
      <xdr:spPr>
        <a:xfrm>
          <a:off x="14414500" y="920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0" name="直線コネクタ 539">
          <a:extLst>
            <a:ext uri="{FF2B5EF4-FFF2-40B4-BE49-F238E27FC236}">
              <a16:creationId xmlns:a16="http://schemas.microsoft.com/office/drawing/2014/main" id="{21DDFB68-E166-4C76-B3F3-D670D5DEC9A6}"/>
            </a:ext>
          </a:extLst>
        </xdr:cNvPr>
        <xdr:cNvCxnSpPr/>
      </xdr:nvCxnSpPr>
      <xdr:spPr>
        <a:xfrm>
          <a:off x="14287500" y="94204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B25BDAF4-DF67-40F3-8E62-4F4052ACA551}"/>
            </a:ext>
          </a:extLst>
        </xdr:cNvPr>
        <xdr:cNvSpPr txBox="1"/>
      </xdr:nvSpPr>
      <xdr:spPr>
        <a:xfrm>
          <a:off x="14414500" y="99510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42" name="フローチャート: 判断 541">
          <a:extLst>
            <a:ext uri="{FF2B5EF4-FFF2-40B4-BE49-F238E27FC236}">
              <a16:creationId xmlns:a16="http://schemas.microsoft.com/office/drawing/2014/main" id="{DEEFE187-7CA6-404F-A278-0A1EAFD9EC69}"/>
            </a:ext>
          </a:extLst>
        </xdr:cNvPr>
        <xdr:cNvSpPr/>
      </xdr:nvSpPr>
      <xdr:spPr>
        <a:xfrm>
          <a:off x="14325600" y="100957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543" name="フローチャート: 判断 542">
          <a:extLst>
            <a:ext uri="{FF2B5EF4-FFF2-40B4-BE49-F238E27FC236}">
              <a16:creationId xmlns:a16="http://schemas.microsoft.com/office/drawing/2014/main" id="{B77A4226-286D-47BE-8C5A-5AE331EDDD96}"/>
            </a:ext>
          </a:extLst>
        </xdr:cNvPr>
        <xdr:cNvSpPr/>
      </xdr:nvSpPr>
      <xdr:spPr>
        <a:xfrm>
          <a:off x="1357884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544" name="フローチャート: 判断 543">
          <a:extLst>
            <a:ext uri="{FF2B5EF4-FFF2-40B4-BE49-F238E27FC236}">
              <a16:creationId xmlns:a16="http://schemas.microsoft.com/office/drawing/2014/main" id="{B1420D96-A36C-4A7A-A5D6-40AEF973978D}"/>
            </a:ext>
          </a:extLst>
        </xdr:cNvPr>
        <xdr:cNvSpPr/>
      </xdr:nvSpPr>
      <xdr:spPr>
        <a:xfrm>
          <a:off x="12804140" y="10055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545" name="フローチャート: 判断 544">
          <a:extLst>
            <a:ext uri="{FF2B5EF4-FFF2-40B4-BE49-F238E27FC236}">
              <a16:creationId xmlns:a16="http://schemas.microsoft.com/office/drawing/2014/main" id="{96B73708-42DC-4EFD-A4BB-9526BCFD5E5C}"/>
            </a:ext>
          </a:extLst>
        </xdr:cNvPr>
        <xdr:cNvSpPr/>
      </xdr:nvSpPr>
      <xdr:spPr>
        <a:xfrm>
          <a:off x="12029440" y="100424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546" name="フローチャート: 判断 545">
          <a:extLst>
            <a:ext uri="{FF2B5EF4-FFF2-40B4-BE49-F238E27FC236}">
              <a16:creationId xmlns:a16="http://schemas.microsoft.com/office/drawing/2014/main" id="{A1A52578-933E-4B13-BC6B-236D807BFD7D}"/>
            </a:ext>
          </a:extLst>
        </xdr:cNvPr>
        <xdr:cNvSpPr/>
      </xdr:nvSpPr>
      <xdr:spPr>
        <a:xfrm>
          <a:off x="11231880" y="10003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DA1961C-39A5-4ECB-9768-0008E211128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B2C9476-BC80-4AEC-AD03-F513D42544B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BECFE3F-C93F-4C5D-8C76-F606096B09B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64DB976-6009-4C43-B03F-19526E096A3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611DE6E5-C153-494E-BA34-8ED569D0B11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81462</xdr:rowOff>
    </xdr:from>
    <xdr:to>
      <xdr:col>85</xdr:col>
      <xdr:colOff>177800</xdr:colOff>
      <xdr:row>62</xdr:row>
      <xdr:rowOff>11612</xdr:rowOff>
    </xdr:to>
    <xdr:sp macro="" textlink="">
      <xdr:nvSpPr>
        <xdr:cNvPr id="552" name="楕円 551">
          <a:extLst>
            <a:ext uri="{FF2B5EF4-FFF2-40B4-BE49-F238E27FC236}">
              <a16:creationId xmlns:a16="http://schemas.microsoft.com/office/drawing/2014/main" id="{C092446F-9A24-4B6A-BED2-6E12FEC86BF0}"/>
            </a:ext>
          </a:extLst>
        </xdr:cNvPr>
        <xdr:cNvSpPr/>
      </xdr:nvSpPr>
      <xdr:spPr>
        <a:xfrm>
          <a:off x="14325600" y="1030750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59889</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950734E3-7004-4F3D-B23E-D52F36CAFC69}"/>
            </a:ext>
          </a:extLst>
        </xdr:cNvPr>
        <xdr:cNvSpPr txBox="1"/>
      </xdr:nvSpPr>
      <xdr:spPr>
        <a:xfrm>
          <a:off x="14414500" y="1028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65133</xdr:rowOff>
    </xdr:from>
    <xdr:to>
      <xdr:col>81</xdr:col>
      <xdr:colOff>101600</xdr:colOff>
      <xdr:row>61</xdr:row>
      <xdr:rowOff>166733</xdr:rowOff>
    </xdr:to>
    <xdr:sp macro="" textlink="">
      <xdr:nvSpPr>
        <xdr:cNvPr id="554" name="楕円 553">
          <a:extLst>
            <a:ext uri="{FF2B5EF4-FFF2-40B4-BE49-F238E27FC236}">
              <a16:creationId xmlns:a16="http://schemas.microsoft.com/office/drawing/2014/main" id="{42FC599E-825F-4461-926D-E51C5147E0FC}"/>
            </a:ext>
          </a:extLst>
        </xdr:cNvPr>
        <xdr:cNvSpPr/>
      </xdr:nvSpPr>
      <xdr:spPr>
        <a:xfrm>
          <a:off x="13578840" y="102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115933</xdr:rowOff>
    </xdr:from>
    <xdr:to>
      <xdr:col>85</xdr:col>
      <xdr:colOff>127000</xdr:colOff>
      <xdr:row>61</xdr:row>
      <xdr:rowOff>132262</xdr:rowOff>
    </xdr:to>
    <xdr:cxnSp macro="">
      <xdr:nvCxnSpPr>
        <xdr:cNvPr id="555" name="直線コネクタ 554">
          <a:extLst>
            <a:ext uri="{FF2B5EF4-FFF2-40B4-BE49-F238E27FC236}">
              <a16:creationId xmlns:a16="http://schemas.microsoft.com/office/drawing/2014/main" id="{8B9DBC94-EB11-4950-8F1A-84811FD5FE08}"/>
            </a:ext>
          </a:extLst>
        </xdr:cNvPr>
        <xdr:cNvCxnSpPr/>
      </xdr:nvCxnSpPr>
      <xdr:spPr>
        <a:xfrm>
          <a:off x="13629640" y="10341973"/>
          <a:ext cx="74676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76563</xdr:rowOff>
    </xdr:from>
    <xdr:to>
      <xdr:col>76</xdr:col>
      <xdr:colOff>165100</xdr:colOff>
      <xdr:row>62</xdr:row>
      <xdr:rowOff>6713</xdr:rowOff>
    </xdr:to>
    <xdr:sp macro="" textlink="">
      <xdr:nvSpPr>
        <xdr:cNvPr id="556" name="楕円 555">
          <a:extLst>
            <a:ext uri="{FF2B5EF4-FFF2-40B4-BE49-F238E27FC236}">
              <a16:creationId xmlns:a16="http://schemas.microsoft.com/office/drawing/2014/main" id="{14181567-4CD6-485E-B359-6A7FC3A6F2DB}"/>
            </a:ext>
          </a:extLst>
        </xdr:cNvPr>
        <xdr:cNvSpPr/>
      </xdr:nvSpPr>
      <xdr:spPr>
        <a:xfrm>
          <a:off x="12804140" y="103026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115933</xdr:rowOff>
    </xdr:from>
    <xdr:to>
      <xdr:col>81</xdr:col>
      <xdr:colOff>50800</xdr:colOff>
      <xdr:row>61</xdr:row>
      <xdr:rowOff>127363</xdr:rowOff>
    </xdr:to>
    <xdr:cxnSp macro="">
      <xdr:nvCxnSpPr>
        <xdr:cNvPr id="557" name="直線コネクタ 556">
          <a:extLst>
            <a:ext uri="{FF2B5EF4-FFF2-40B4-BE49-F238E27FC236}">
              <a16:creationId xmlns:a16="http://schemas.microsoft.com/office/drawing/2014/main" id="{A7AE1D28-2C60-4CC0-A0F0-127D651D433D}"/>
            </a:ext>
          </a:extLst>
        </xdr:cNvPr>
        <xdr:cNvCxnSpPr/>
      </xdr:nvCxnSpPr>
      <xdr:spPr>
        <a:xfrm flipV="1">
          <a:off x="12854940" y="10341973"/>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53703</xdr:rowOff>
    </xdr:from>
    <xdr:to>
      <xdr:col>72</xdr:col>
      <xdr:colOff>38100</xdr:colOff>
      <xdr:row>61</xdr:row>
      <xdr:rowOff>155303</xdr:rowOff>
    </xdr:to>
    <xdr:sp macro="" textlink="">
      <xdr:nvSpPr>
        <xdr:cNvPr id="558" name="楕円 557">
          <a:extLst>
            <a:ext uri="{FF2B5EF4-FFF2-40B4-BE49-F238E27FC236}">
              <a16:creationId xmlns:a16="http://schemas.microsoft.com/office/drawing/2014/main" id="{C7E11E51-5A22-47D1-9B81-BEE15F46D66A}"/>
            </a:ext>
          </a:extLst>
        </xdr:cNvPr>
        <xdr:cNvSpPr/>
      </xdr:nvSpPr>
      <xdr:spPr>
        <a:xfrm>
          <a:off x="12029440" y="102797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104503</xdr:rowOff>
    </xdr:from>
    <xdr:to>
      <xdr:col>76</xdr:col>
      <xdr:colOff>114300</xdr:colOff>
      <xdr:row>61</xdr:row>
      <xdr:rowOff>127363</xdr:rowOff>
    </xdr:to>
    <xdr:cxnSp macro="">
      <xdr:nvCxnSpPr>
        <xdr:cNvPr id="559" name="直線コネクタ 558">
          <a:extLst>
            <a:ext uri="{FF2B5EF4-FFF2-40B4-BE49-F238E27FC236}">
              <a16:creationId xmlns:a16="http://schemas.microsoft.com/office/drawing/2014/main" id="{658D7EDB-53F5-4E19-9380-5E2496E2EEDC}"/>
            </a:ext>
          </a:extLst>
        </xdr:cNvPr>
        <xdr:cNvCxnSpPr/>
      </xdr:nvCxnSpPr>
      <xdr:spPr>
        <a:xfrm>
          <a:off x="12072620" y="10330543"/>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30843</xdr:rowOff>
    </xdr:from>
    <xdr:to>
      <xdr:col>67</xdr:col>
      <xdr:colOff>101600</xdr:colOff>
      <xdr:row>61</xdr:row>
      <xdr:rowOff>132443</xdr:rowOff>
    </xdr:to>
    <xdr:sp macro="" textlink="">
      <xdr:nvSpPr>
        <xdr:cNvPr id="560" name="楕円 559">
          <a:extLst>
            <a:ext uri="{FF2B5EF4-FFF2-40B4-BE49-F238E27FC236}">
              <a16:creationId xmlns:a16="http://schemas.microsoft.com/office/drawing/2014/main" id="{85452A29-F21E-41CD-9C38-DE0355A495B8}"/>
            </a:ext>
          </a:extLst>
        </xdr:cNvPr>
        <xdr:cNvSpPr/>
      </xdr:nvSpPr>
      <xdr:spPr>
        <a:xfrm>
          <a:off x="11231880" y="102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81643</xdr:rowOff>
    </xdr:from>
    <xdr:to>
      <xdr:col>71</xdr:col>
      <xdr:colOff>177800</xdr:colOff>
      <xdr:row>61</xdr:row>
      <xdr:rowOff>104503</xdr:rowOff>
    </xdr:to>
    <xdr:cxnSp macro="">
      <xdr:nvCxnSpPr>
        <xdr:cNvPr id="561" name="直線コネクタ 560">
          <a:extLst>
            <a:ext uri="{FF2B5EF4-FFF2-40B4-BE49-F238E27FC236}">
              <a16:creationId xmlns:a16="http://schemas.microsoft.com/office/drawing/2014/main" id="{BAA71F4D-1CBC-4CD5-8BCA-6B868991B6AA}"/>
            </a:ext>
          </a:extLst>
        </xdr:cNvPr>
        <xdr:cNvCxnSpPr/>
      </xdr:nvCxnSpPr>
      <xdr:spPr>
        <a:xfrm>
          <a:off x="11282680" y="10307683"/>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DEE533BC-0E5A-4C79-80E2-A18BDB9E8881}"/>
            </a:ext>
          </a:extLst>
        </xdr:cNvPr>
        <xdr:cNvSpPr txBox="1"/>
      </xdr:nvSpPr>
      <xdr:spPr>
        <a:xfrm>
          <a:off x="13437244" y="9857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B8400B87-60E4-4E8C-A4CB-4E967991EBBE}"/>
            </a:ext>
          </a:extLst>
        </xdr:cNvPr>
        <xdr:cNvSpPr txBox="1"/>
      </xdr:nvSpPr>
      <xdr:spPr>
        <a:xfrm>
          <a:off x="12675244"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C1842654-36C0-4638-A364-9642BF965413}"/>
            </a:ext>
          </a:extLst>
        </xdr:cNvPr>
        <xdr:cNvSpPr txBox="1"/>
      </xdr:nvSpPr>
      <xdr:spPr>
        <a:xfrm>
          <a:off x="11900544" y="982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A9A55840-5F8A-4C87-A858-515C4236DDA5}"/>
            </a:ext>
          </a:extLst>
        </xdr:cNvPr>
        <xdr:cNvSpPr txBox="1"/>
      </xdr:nvSpPr>
      <xdr:spPr>
        <a:xfrm>
          <a:off x="11102984" y="978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157860</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258FD1C5-BEB2-4AB7-BE64-46A5B163F036}"/>
            </a:ext>
          </a:extLst>
        </xdr:cNvPr>
        <xdr:cNvSpPr txBox="1"/>
      </xdr:nvSpPr>
      <xdr:spPr>
        <a:xfrm>
          <a:off x="13437244" y="10383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169290</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9FB19666-E69F-431B-9A0C-E6F899C466A5}"/>
            </a:ext>
          </a:extLst>
        </xdr:cNvPr>
        <xdr:cNvSpPr txBox="1"/>
      </xdr:nvSpPr>
      <xdr:spPr>
        <a:xfrm>
          <a:off x="12675244" y="10395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146430</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7C90ACDB-210D-4D0A-91CA-8A6D8583C97E}"/>
            </a:ext>
          </a:extLst>
        </xdr:cNvPr>
        <xdr:cNvSpPr txBox="1"/>
      </xdr:nvSpPr>
      <xdr:spPr>
        <a:xfrm>
          <a:off x="11900544" y="1037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123570</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03191E92-0CA4-4D62-B562-0B4DDFD13ED1}"/>
            </a:ext>
          </a:extLst>
        </xdr:cNvPr>
        <xdr:cNvSpPr txBox="1"/>
      </xdr:nvSpPr>
      <xdr:spPr>
        <a:xfrm>
          <a:off x="11102984" y="10349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9156BFDE-8703-44EB-88A5-9B0FBA037B6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C42C7A1F-925D-4EE9-AB2C-B6822221E7C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1511D888-55BF-4EBD-AE7E-0BA789A860E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DD716ADC-CEAC-47B0-98EE-042E8E82E28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896308A7-D1E6-4563-AA75-0BBBE8EFAC6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6E24F595-B4EE-4BA5-B212-BACAB9DC2E1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64F3B826-2F61-46C0-BCF4-7CB0080262E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E9B97DA2-6255-492F-A8E8-2F78BE0FBFF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AA76612D-91F7-4DAD-953E-FA03845ECDA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ABA24F-83DC-44D6-8B2D-09AAA473F99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3B34B586-98F0-45CE-9B8A-F2B60267C7A4}"/>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14424A3A-6B90-4506-BE7F-BD4017834999}"/>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368BA92D-A628-42A1-A6F9-D4195013D288}"/>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6CD0BC59-E286-4DCB-BB68-87AA65DB2FDC}"/>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57A827E1-7E02-411F-953F-3C139BAACE1F}"/>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39D244AF-5866-4B1F-BAAF-F6D8DA136DBD}"/>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35C9550C-8A46-4225-BDF0-113562766703}"/>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2D800382-ACC1-43FA-9558-4D67B47E241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5AE82C83-317D-4FCC-9A17-1D4786E08913}"/>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2E7DA641-CAA6-4DAC-99D7-5971FFC3C695}"/>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CAEA9591-E974-4697-8B00-1912A918DA74}"/>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80A91886-FD80-420B-87FB-B2145012066D}"/>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9EDBF477-A5FD-4884-9727-5BF839EBA0B6}"/>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617DD5C6-7A0C-4194-88FF-092D523068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C2C4D60C-E761-4B56-B4F5-C431EA65921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595" name="直線コネクタ 594">
          <a:extLst>
            <a:ext uri="{FF2B5EF4-FFF2-40B4-BE49-F238E27FC236}">
              <a16:creationId xmlns:a16="http://schemas.microsoft.com/office/drawing/2014/main" id="{BEB2CC7B-02FC-4100-8136-B10562670839}"/>
            </a:ext>
          </a:extLst>
        </xdr:cNvPr>
        <xdr:cNvCxnSpPr/>
      </xdr:nvCxnSpPr>
      <xdr:spPr>
        <a:xfrm flipV="1">
          <a:off x="19509104" y="9339399"/>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3EA1226A-74B9-4332-A7B1-60DF3B4C8E90}"/>
            </a:ext>
          </a:extLst>
        </xdr:cNvPr>
        <xdr:cNvSpPr txBox="1"/>
      </xdr:nvSpPr>
      <xdr:spPr>
        <a:xfrm>
          <a:off x="19547840" y="1085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7" name="直線コネクタ 596">
          <a:extLst>
            <a:ext uri="{FF2B5EF4-FFF2-40B4-BE49-F238E27FC236}">
              <a16:creationId xmlns:a16="http://schemas.microsoft.com/office/drawing/2014/main" id="{64647EA9-5DC2-41A8-892F-9CD9B8F6B914}"/>
            </a:ext>
          </a:extLst>
        </xdr:cNvPr>
        <xdr:cNvCxnSpPr/>
      </xdr:nvCxnSpPr>
      <xdr:spPr>
        <a:xfrm>
          <a:off x="194437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BD11192F-3DB8-4F25-808D-E26685BB5AFF}"/>
            </a:ext>
          </a:extLst>
        </xdr:cNvPr>
        <xdr:cNvSpPr txBox="1"/>
      </xdr:nvSpPr>
      <xdr:spPr>
        <a:xfrm>
          <a:off x="19547840" y="911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99" name="直線コネクタ 598">
          <a:extLst>
            <a:ext uri="{FF2B5EF4-FFF2-40B4-BE49-F238E27FC236}">
              <a16:creationId xmlns:a16="http://schemas.microsoft.com/office/drawing/2014/main" id="{21FC1214-B4A6-49D5-92BB-4E7AB267490E}"/>
            </a:ext>
          </a:extLst>
        </xdr:cNvPr>
        <xdr:cNvCxnSpPr/>
      </xdr:nvCxnSpPr>
      <xdr:spPr>
        <a:xfrm>
          <a:off x="19443700" y="93393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F6A56C99-A1ED-420D-AED1-97B32CA8F055}"/>
            </a:ext>
          </a:extLst>
        </xdr:cNvPr>
        <xdr:cNvSpPr txBox="1"/>
      </xdr:nvSpPr>
      <xdr:spPr>
        <a:xfrm>
          <a:off x="19547840" y="10582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01" name="フローチャート: 判断 600">
          <a:extLst>
            <a:ext uri="{FF2B5EF4-FFF2-40B4-BE49-F238E27FC236}">
              <a16:creationId xmlns:a16="http://schemas.microsoft.com/office/drawing/2014/main" id="{44121D49-7CAE-4BB8-B0E7-8F2F5F12E546}"/>
            </a:ext>
          </a:extLst>
        </xdr:cNvPr>
        <xdr:cNvSpPr/>
      </xdr:nvSpPr>
      <xdr:spPr>
        <a:xfrm>
          <a:off x="1945894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02" name="フローチャート: 判断 601">
          <a:extLst>
            <a:ext uri="{FF2B5EF4-FFF2-40B4-BE49-F238E27FC236}">
              <a16:creationId xmlns:a16="http://schemas.microsoft.com/office/drawing/2014/main" id="{6F130FB6-EB18-4DAE-86AC-35798EBF8292}"/>
            </a:ext>
          </a:extLst>
        </xdr:cNvPr>
        <xdr:cNvSpPr/>
      </xdr:nvSpPr>
      <xdr:spPr>
        <a:xfrm>
          <a:off x="18735040" y="10610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03" name="フローチャート: 判断 602">
          <a:extLst>
            <a:ext uri="{FF2B5EF4-FFF2-40B4-BE49-F238E27FC236}">
              <a16:creationId xmlns:a16="http://schemas.microsoft.com/office/drawing/2014/main" id="{69C49AA0-CD90-42AE-AAE4-33B854BC08CD}"/>
            </a:ext>
          </a:extLst>
        </xdr:cNvPr>
        <xdr:cNvSpPr/>
      </xdr:nvSpPr>
      <xdr:spPr>
        <a:xfrm>
          <a:off x="1793748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04" name="フローチャート: 判断 603">
          <a:extLst>
            <a:ext uri="{FF2B5EF4-FFF2-40B4-BE49-F238E27FC236}">
              <a16:creationId xmlns:a16="http://schemas.microsoft.com/office/drawing/2014/main" id="{535199C4-D26A-4B70-8E9D-F6C3455E4751}"/>
            </a:ext>
          </a:extLst>
        </xdr:cNvPr>
        <xdr:cNvSpPr/>
      </xdr:nvSpPr>
      <xdr:spPr>
        <a:xfrm>
          <a:off x="17162780" y="1062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05" name="フローチャート: 判断 604">
          <a:extLst>
            <a:ext uri="{FF2B5EF4-FFF2-40B4-BE49-F238E27FC236}">
              <a16:creationId xmlns:a16="http://schemas.microsoft.com/office/drawing/2014/main" id="{8061E6AE-8429-4772-A794-B894423ADC30}"/>
            </a:ext>
          </a:extLst>
        </xdr:cNvPr>
        <xdr:cNvSpPr/>
      </xdr:nvSpPr>
      <xdr:spPr>
        <a:xfrm>
          <a:off x="16388080" y="106068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724D9F1-C06A-44B1-8CBB-1E6DE91B48E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68B0FFC-1CFE-4BA1-9D2C-72B1B3626E4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83A58EC-81F7-4CED-8960-63990486A282}"/>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C64A56F6-AF8E-40F3-88A4-60BFA27D66B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3FDE3E6D-4861-4B9C-ACF9-DEBEF347776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86360</xdr:rowOff>
    </xdr:from>
    <xdr:to>
      <xdr:col>116</xdr:col>
      <xdr:colOff>114300</xdr:colOff>
      <xdr:row>61</xdr:row>
      <xdr:rowOff>16510</xdr:rowOff>
    </xdr:to>
    <xdr:sp macro="" textlink="">
      <xdr:nvSpPr>
        <xdr:cNvPr id="611" name="楕円 610">
          <a:extLst>
            <a:ext uri="{FF2B5EF4-FFF2-40B4-BE49-F238E27FC236}">
              <a16:creationId xmlns:a16="http://schemas.microsoft.com/office/drawing/2014/main" id="{62866C36-A28C-4F1D-A7DE-B55BFF40869B}"/>
            </a:ext>
          </a:extLst>
        </xdr:cNvPr>
        <xdr:cNvSpPr/>
      </xdr:nvSpPr>
      <xdr:spPr>
        <a:xfrm>
          <a:off x="19458940" y="10144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109237</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E68C563C-DCE5-4866-BA0A-33FBFB7F8071}"/>
            </a:ext>
          </a:extLst>
        </xdr:cNvPr>
        <xdr:cNvSpPr txBox="1"/>
      </xdr:nvSpPr>
      <xdr:spPr>
        <a:xfrm>
          <a:off x="19547840" y="99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92891</xdr:rowOff>
    </xdr:from>
    <xdr:to>
      <xdr:col>112</xdr:col>
      <xdr:colOff>38100</xdr:colOff>
      <xdr:row>61</xdr:row>
      <xdr:rowOff>23041</xdr:rowOff>
    </xdr:to>
    <xdr:sp macro="" textlink="">
      <xdr:nvSpPr>
        <xdr:cNvPr id="613" name="楕円 612">
          <a:extLst>
            <a:ext uri="{FF2B5EF4-FFF2-40B4-BE49-F238E27FC236}">
              <a16:creationId xmlns:a16="http://schemas.microsoft.com/office/drawing/2014/main" id="{AD286A59-1E63-414E-8E99-F438D01DB4AE}"/>
            </a:ext>
          </a:extLst>
        </xdr:cNvPr>
        <xdr:cNvSpPr/>
      </xdr:nvSpPr>
      <xdr:spPr>
        <a:xfrm>
          <a:off x="18735040" y="101512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137160</xdr:rowOff>
    </xdr:from>
    <xdr:to>
      <xdr:col>116</xdr:col>
      <xdr:colOff>63500</xdr:colOff>
      <xdr:row>60</xdr:row>
      <xdr:rowOff>143691</xdr:rowOff>
    </xdr:to>
    <xdr:cxnSp macro="">
      <xdr:nvCxnSpPr>
        <xdr:cNvPr id="614" name="直線コネクタ 613">
          <a:extLst>
            <a:ext uri="{FF2B5EF4-FFF2-40B4-BE49-F238E27FC236}">
              <a16:creationId xmlns:a16="http://schemas.microsoft.com/office/drawing/2014/main" id="{C76F99E6-E5E2-4208-A75D-EFDAFF8C8467}"/>
            </a:ext>
          </a:extLst>
        </xdr:cNvPr>
        <xdr:cNvCxnSpPr/>
      </xdr:nvCxnSpPr>
      <xdr:spPr>
        <a:xfrm flipV="1">
          <a:off x="18778220" y="10195560"/>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102688</xdr:rowOff>
    </xdr:from>
    <xdr:to>
      <xdr:col>107</xdr:col>
      <xdr:colOff>101600</xdr:colOff>
      <xdr:row>61</xdr:row>
      <xdr:rowOff>32838</xdr:rowOff>
    </xdr:to>
    <xdr:sp macro="" textlink="">
      <xdr:nvSpPr>
        <xdr:cNvPr id="615" name="楕円 614">
          <a:extLst>
            <a:ext uri="{FF2B5EF4-FFF2-40B4-BE49-F238E27FC236}">
              <a16:creationId xmlns:a16="http://schemas.microsoft.com/office/drawing/2014/main" id="{13AA349D-4BD2-4D39-A70D-47CF0AD8CB44}"/>
            </a:ext>
          </a:extLst>
        </xdr:cNvPr>
        <xdr:cNvSpPr/>
      </xdr:nvSpPr>
      <xdr:spPr>
        <a:xfrm>
          <a:off x="17937480" y="10161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143691</xdr:rowOff>
    </xdr:from>
    <xdr:to>
      <xdr:col>111</xdr:col>
      <xdr:colOff>177800</xdr:colOff>
      <xdr:row>60</xdr:row>
      <xdr:rowOff>153488</xdr:rowOff>
    </xdr:to>
    <xdr:cxnSp macro="">
      <xdr:nvCxnSpPr>
        <xdr:cNvPr id="616" name="直線コネクタ 615">
          <a:extLst>
            <a:ext uri="{FF2B5EF4-FFF2-40B4-BE49-F238E27FC236}">
              <a16:creationId xmlns:a16="http://schemas.microsoft.com/office/drawing/2014/main" id="{9B138B32-63BC-41EF-BCBB-C91C18091DAE}"/>
            </a:ext>
          </a:extLst>
        </xdr:cNvPr>
        <xdr:cNvCxnSpPr/>
      </xdr:nvCxnSpPr>
      <xdr:spPr>
        <a:xfrm flipV="1">
          <a:off x="17988280" y="10202091"/>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109220</xdr:rowOff>
    </xdr:from>
    <xdr:to>
      <xdr:col>102</xdr:col>
      <xdr:colOff>165100</xdr:colOff>
      <xdr:row>61</xdr:row>
      <xdr:rowOff>39370</xdr:rowOff>
    </xdr:to>
    <xdr:sp macro="" textlink="">
      <xdr:nvSpPr>
        <xdr:cNvPr id="617" name="楕円 616">
          <a:extLst>
            <a:ext uri="{FF2B5EF4-FFF2-40B4-BE49-F238E27FC236}">
              <a16:creationId xmlns:a16="http://schemas.microsoft.com/office/drawing/2014/main" id="{79A18971-1426-473C-B8DD-80B994DB1003}"/>
            </a:ext>
          </a:extLst>
        </xdr:cNvPr>
        <xdr:cNvSpPr/>
      </xdr:nvSpPr>
      <xdr:spPr>
        <a:xfrm>
          <a:off x="17162780" y="1016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153488</xdr:rowOff>
    </xdr:from>
    <xdr:to>
      <xdr:col>107</xdr:col>
      <xdr:colOff>50800</xdr:colOff>
      <xdr:row>60</xdr:row>
      <xdr:rowOff>160020</xdr:rowOff>
    </xdr:to>
    <xdr:cxnSp macro="">
      <xdr:nvCxnSpPr>
        <xdr:cNvPr id="618" name="直線コネクタ 617">
          <a:extLst>
            <a:ext uri="{FF2B5EF4-FFF2-40B4-BE49-F238E27FC236}">
              <a16:creationId xmlns:a16="http://schemas.microsoft.com/office/drawing/2014/main" id="{E3B83E02-2196-4A60-A47D-8E700D397E6C}"/>
            </a:ext>
          </a:extLst>
        </xdr:cNvPr>
        <xdr:cNvCxnSpPr/>
      </xdr:nvCxnSpPr>
      <xdr:spPr>
        <a:xfrm flipV="1">
          <a:off x="17213580" y="10211888"/>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112485</xdr:rowOff>
    </xdr:from>
    <xdr:to>
      <xdr:col>98</xdr:col>
      <xdr:colOff>38100</xdr:colOff>
      <xdr:row>61</xdr:row>
      <xdr:rowOff>42635</xdr:rowOff>
    </xdr:to>
    <xdr:sp macro="" textlink="">
      <xdr:nvSpPr>
        <xdr:cNvPr id="619" name="楕円 618">
          <a:extLst>
            <a:ext uri="{FF2B5EF4-FFF2-40B4-BE49-F238E27FC236}">
              <a16:creationId xmlns:a16="http://schemas.microsoft.com/office/drawing/2014/main" id="{A015F9ED-74EB-4E81-8565-BCA4D6DF4243}"/>
            </a:ext>
          </a:extLst>
        </xdr:cNvPr>
        <xdr:cNvSpPr/>
      </xdr:nvSpPr>
      <xdr:spPr>
        <a:xfrm>
          <a:off x="16388080" y="10170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160020</xdr:rowOff>
    </xdr:from>
    <xdr:to>
      <xdr:col>102</xdr:col>
      <xdr:colOff>114300</xdr:colOff>
      <xdr:row>60</xdr:row>
      <xdr:rowOff>163285</xdr:rowOff>
    </xdr:to>
    <xdr:cxnSp macro="">
      <xdr:nvCxnSpPr>
        <xdr:cNvPr id="620" name="直線コネクタ 619">
          <a:extLst>
            <a:ext uri="{FF2B5EF4-FFF2-40B4-BE49-F238E27FC236}">
              <a16:creationId xmlns:a16="http://schemas.microsoft.com/office/drawing/2014/main" id="{7D50C1B3-16B2-4968-935D-C7966801BE85}"/>
            </a:ext>
          </a:extLst>
        </xdr:cNvPr>
        <xdr:cNvCxnSpPr/>
      </xdr:nvCxnSpPr>
      <xdr:spPr>
        <a:xfrm flipV="1">
          <a:off x="16431260" y="10218420"/>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621" name="n_1aveValue【保健センター・保健所】&#10;一人当たり面積">
          <a:extLst>
            <a:ext uri="{FF2B5EF4-FFF2-40B4-BE49-F238E27FC236}">
              <a16:creationId xmlns:a16="http://schemas.microsoft.com/office/drawing/2014/main" id="{35B50594-8F54-44BA-8CBD-A34C27F1C419}"/>
            </a:ext>
          </a:extLst>
        </xdr:cNvPr>
        <xdr:cNvSpPr txBox="1"/>
      </xdr:nvSpPr>
      <xdr:spPr>
        <a:xfrm>
          <a:off x="18561127" y="1070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622" name="n_2aveValue【保健センター・保健所】&#10;一人当たり面積">
          <a:extLst>
            <a:ext uri="{FF2B5EF4-FFF2-40B4-BE49-F238E27FC236}">
              <a16:creationId xmlns:a16="http://schemas.microsoft.com/office/drawing/2014/main" id="{E7AC3FDF-9FCD-44F8-9DEA-A8DB6F000FDD}"/>
            </a:ext>
          </a:extLst>
        </xdr:cNvPr>
        <xdr:cNvSpPr txBox="1"/>
      </xdr:nvSpPr>
      <xdr:spPr>
        <a:xfrm>
          <a:off x="1777626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154594</xdr:rowOff>
    </xdr:from>
    <xdr:ext cx="469744" cy="259045"/>
    <xdr:sp macro="" textlink="">
      <xdr:nvSpPr>
        <xdr:cNvPr id="623" name="n_3aveValue【保健センター・保健所】&#10;一人当たり面積">
          <a:extLst>
            <a:ext uri="{FF2B5EF4-FFF2-40B4-BE49-F238E27FC236}">
              <a16:creationId xmlns:a16="http://schemas.microsoft.com/office/drawing/2014/main" id="{88362E4E-7343-4D0D-9539-B0F980836938}"/>
            </a:ext>
          </a:extLst>
        </xdr:cNvPr>
        <xdr:cNvSpPr txBox="1"/>
      </xdr:nvSpPr>
      <xdr:spPr>
        <a:xfrm>
          <a:off x="17001567" y="1071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138265</xdr:rowOff>
    </xdr:from>
    <xdr:ext cx="469744" cy="259045"/>
    <xdr:sp macro="" textlink="">
      <xdr:nvSpPr>
        <xdr:cNvPr id="624" name="n_4aveValue【保健センター・保健所】&#10;一人当たり面積">
          <a:extLst>
            <a:ext uri="{FF2B5EF4-FFF2-40B4-BE49-F238E27FC236}">
              <a16:creationId xmlns:a16="http://schemas.microsoft.com/office/drawing/2014/main" id="{B18D8786-D479-4EDE-A044-E9B15D57C42A}"/>
            </a:ext>
          </a:extLst>
        </xdr:cNvPr>
        <xdr:cNvSpPr txBox="1"/>
      </xdr:nvSpPr>
      <xdr:spPr>
        <a:xfrm>
          <a:off x="16226867" y="1069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39568</xdr:rowOff>
    </xdr:from>
    <xdr:ext cx="469744" cy="259045"/>
    <xdr:sp macro="" textlink="">
      <xdr:nvSpPr>
        <xdr:cNvPr id="625" name="n_1mainValue【保健センター・保健所】&#10;一人当たり面積">
          <a:extLst>
            <a:ext uri="{FF2B5EF4-FFF2-40B4-BE49-F238E27FC236}">
              <a16:creationId xmlns:a16="http://schemas.microsoft.com/office/drawing/2014/main" id="{C0B156AA-5BF5-48AE-A0AA-CECE4652A623}"/>
            </a:ext>
          </a:extLst>
        </xdr:cNvPr>
        <xdr:cNvSpPr txBox="1"/>
      </xdr:nvSpPr>
      <xdr:spPr>
        <a:xfrm>
          <a:off x="18561127" y="993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49365</xdr:rowOff>
    </xdr:from>
    <xdr:ext cx="469744" cy="259045"/>
    <xdr:sp macro="" textlink="">
      <xdr:nvSpPr>
        <xdr:cNvPr id="626" name="n_2mainValue【保健センター・保健所】&#10;一人当たり面積">
          <a:extLst>
            <a:ext uri="{FF2B5EF4-FFF2-40B4-BE49-F238E27FC236}">
              <a16:creationId xmlns:a16="http://schemas.microsoft.com/office/drawing/2014/main" id="{717B71B6-825A-42BA-AFFD-336DCE51A22F}"/>
            </a:ext>
          </a:extLst>
        </xdr:cNvPr>
        <xdr:cNvSpPr txBox="1"/>
      </xdr:nvSpPr>
      <xdr:spPr>
        <a:xfrm>
          <a:off x="17776267" y="994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55897</xdr:rowOff>
    </xdr:from>
    <xdr:ext cx="469744" cy="259045"/>
    <xdr:sp macro="" textlink="">
      <xdr:nvSpPr>
        <xdr:cNvPr id="627" name="n_3mainValue【保健センター・保健所】&#10;一人当たり面積">
          <a:extLst>
            <a:ext uri="{FF2B5EF4-FFF2-40B4-BE49-F238E27FC236}">
              <a16:creationId xmlns:a16="http://schemas.microsoft.com/office/drawing/2014/main" id="{63771454-23A5-4EC2-8507-7E4AB1013000}"/>
            </a:ext>
          </a:extLst>
        </xdr:cNvPr>
        <xdr:cNvSpPr txBox="1"/>
      </xdr:nvSpPr>
      <xdr:spPr>
        <a:xfrm>
          <a:off x="17001567" y="994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59162</xdr:rowOff>
    </xdr:from>
    <xdr:ext cx="469744" cy="259045"/>
    <xdr:sp macro="" textlink="">
      <xdr:nvSpPr>
        <xdr:cNvPr id="628" name="n_4mainValue【保健センター・保健所】&#10;一人当たり面積">
          <a:extLst>
            <a:ext uri="{FF2B5EF4-FFF2-40B4-BE49-F238E27FC236}">
              <a16:creationId xmlns:a16="http://schemas.microsoft.com/office/drawing/2014/main" id="{B8C7C206-CF87-4B5B-90C9-772FB6C2E950}"/>
            </a:ext>
          </a:extLst>
        </xdr:cNvPr>
        <xdr:cNvSpPr txBox="1"/>
      </xdr:nvSpPr>
      <xdr:spPr>
        <a:xfrm>
          <a:off x="16226867" y="994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D0A86503-F875-4550-AE21-8E83C417B3B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B6FEAB60-228C-40EE-8481-A4131B2D065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811DA451-F76E-4290-BFA8-975525DA6BB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C048ACE9-50A7-48A0-8767-A3EAD822EB4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8B89D8CC-339A-40AC-B78E-5954BD64FDD9}"/>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53D8850E-A596-4993-A07A-09F995E6180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AD13B926-302C-472B-B80F-D3C3F19EB42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CDF6A16C-000D-44DD-A55A-CA656110BAE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8099CA63-2478-4756-8CEB-303745DAB72F}"/>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B1CE37E1-D38C-40C2-9E2C-BF74F6C5A067}"/>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EB907765-05BC-4169-8C03-8BBAFA83B626}"/>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7006B5D8-3EFC-4240-BA20-235BBCCD6523}"/>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7A95AFA9-437F-4537-B348-EC328B946E8C}"/>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21B20C8E-2F45-4D4A-BF6C-DA6660195785}"/>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id="{BEE255CD-8285-47F6-BB77-7C391B20852C}"/>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93FC298D-E54D-4951-BB7D-01AE77D5B99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id="{5A7A0DBB-9456-4F7D-88E4-CE91D5906E7B}"/>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48709E69-BBAD-45A5-B1C6-53C2D820AAC7}"/>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id="{84A41A0E-AC2E-4589-A4D3-1EE51BD24356}"/>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48BC9ECB-57B3-470D-AF9B-73A656BE433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a:extLst>
            <a:ext uri="{FF2B5EF4-FFF2-40B4-BE49-F238E27FC236}">
              <a16:creationId xmlns:a16="http://schemas.microsoft.com/office/drawing/2014/main" id="{3D67C35C-B1ED-4467-ABE1-319DE83295B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1B071CBA-9495-42B7-AD0C-62FF6626722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id="{3BD98B5E-7C47-44F2-9764-6628095DCACC}"/>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46E04575-6A99-4449-9797-583EE29D6D0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53" name="直線コネクタ 652">
          <a:extLst>
            <a:ext uri="{FF2B5EF4-FFF2-40B4-BE49-F238E27FC236}">
              <a16:creationId xmlns:a16="http://schemas.microsoft.com/office/drawing/2014/main" id="{A39AD8D4-1578-459C-B1D0-AFAD8447AFF1}"/>
            </a:ext>
          </a:extLst>
        </xdr:cNvPr>
        <xdr:cNvCxnSpPr/>
      </xdr:nvCxnSpPr>
      <xdr:spPr>
        <a:xfrm flipV="1">
          <a:off x="14375764" y="1294447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4" name="【消防施設】&#10;有形固定資産減価償却率最小値テキスト">
          <a:extLst>
            <a:ext uri="{FF2B5EF4-FFF2-40B4-BE49-F238E27FC236}">
              <a16:creationId xmlns:a16="http://schemas.microsoft.com/office/drawing/2014/main" id="{DAC3D0C3-09D5-4D38-97C5-E525DBE80F49}"/>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5" name="直線コネクタ 654">
          <a:extLst>
            <a:ext uri="{FF2B5EF4-FFF2-40B4-BE49-F238E27FC236}">
              <a16:creationId xmlns:a16="http://schemas.microsoft.com/office/drawing/2014/main" id="{B8F5252F-EA38-4CA4-84E5-35566DB847C5}"/>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D581DAD1-D394-49C6-8D31-104AF7CC414A}"/>
            </a:ext>
          </a:extLst>
        </xdr:cNvPr>
        <xdr:cNvSpPr txBox="1"/>
      </xdr:nvSpPr>
      <xdr:spPr>
        <a:xfrm>
          <a:off x="14414500" y="1272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7" name="直線コネクタ 656">
          <a:extLst>
            <a:ext uri="{FF2B5EF4-FFF2-40B4-BE49-F238E27FC236}">
              <a16:creationId xmlns:a16="http://schemas.microsoft.com/office/drawing/2014/main" id="{B8753FB8-D1D2-4F66-A207-DFE2F7A00471}"/>
            </a:ext>
          </a:extLst>
        </xdr:cNvPr>
        <xdr:cNvCxnSpPr/>
      </xdr:nvCxnSpPr>
      <xdr:spPr>
        <a:xfrm>
          <a:off x="14287500" y="12944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D54A6B2C-1F53-4B57-A4A5-DF30DD8AA632}"/>
            </a:ext>
          </a:extLst>
        </xdr:cNvPr>
        <xdr:cNvSpPr txBox="1"/>
      </xdr:nvSpPr>
      <xdr:spPr>
        <a:xfrm>
          <a:off x="14414500" y="13738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59" name="フローチャート: 判断 658">
          <a:extLst>
            <a:ext uri="{FF2B5EF4-FFF2-40B4-BE49-F238E27FC236}">
              <a16:creationId xmlns:a16="http://schemas.microsoft.com/office/drawing/2014/main" id="{BF74E991-A28A-48EC-9A1F-E9503DB42445}"/>
            </a:ext>
          </a:extLst>
        </xdr:cNvPr>
        <xdr:cNvSpPr/>
      </xdr:nvSpPr>
      <xdr:spPr>
        <a:xfrm>
          <a:off x="14325600" y="1375664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60" name="フローチャート: 判断 659">
          <a:extLst>
            <a:ext uri="{FF2B5EF4-FFF2-40B4-BE49-F238E27FC236}">
              <a16:creationId xmlns:a16="http://schemas.microsoft.com/office/drawing/2014/main" id="{6A63AC18-9EE3-4CCC-B0F9-A17DC4CD5E64}"/>
            </a:ext>
          </a:extLst>
        </xdr:cNvPr>
        <xdr:cNvSpPr/>
      </xdr:nvSpPr>
      <xdr:spPr>
        <a:xfrm>
          <a:off x="1357884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61" name="フローチャート: 判断 660">
          <a:extLst>
            <a:ext uri="{FF2B5EF4-FFF2-40B4-BE49-F238E27FC236}">
              <a16:creationId xmlns:a16="http://schemas.microsoft.com/office/drawing/2014/main" id="{107822FD-53D6-4BBA-9D79-97A1FECA29FB}"/>
            </a:ext>
          </a:extLst>
        </xdr:cNvPr>
        <xdr:cNvSpPr/>
      </xdr:nvSpPr>
      <xdr:spPr>
        <a:xfrm>
          <a:off x="1280414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62" name="フローチャート: 判断 661">
          <a:extLst>
            <a:ext uri="{FF2B5EF4-FFF2-40B4-BE49-F238E27FC236}">
              <a16:creationId xmlns:a16="http://schemas.microsoft.com/office/drawing/2014/main" id="{3AA43381-4C1D-427E-8337-CBDD2FC3F4CC}"/>
            </a:ext>
          </a:extLst>
        </xdr:cNvPr>
        <xdr:cNvSpPr/>
      </xdr:nvSpPr>
      <xdr:spPr>
        <a:xfrm>
          <a:off x="12029440" y="13712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63" name="フローチャート: 判断 662">
          <a:extLst>
            <a:ext uri="{FF2B5EF4-FFF2-40B4-BE49-F238E27FC236}">
              <a16:creationId xmlns:a16="http://schemas.microsoft.com/office/drawing/2014/main" id="{D23C9B5B-4A96-4D8D-869E-2C94C939ACC4}"/>
            </a:ext>
          </a:extLst>
        </xdr:cNvPr>
        <xdr:cNvSpPr/>
      </xdr:nvSpPr>
      <xdr:spPr>
        <a:xfrm>
          <a:off x="11231880" y="13695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7D1D89B-4965-4601-801B-0706225D5343}"/>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8D8C18F7-B153-4D1C-A053-DA2EE62AE667}"/>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8ED45032-2D30-4FC8-8293-C358847571B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9EE01715-F510-452B-B287-72A815B17D0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552FC6E5-ABBE-4003-9CEE-DED412ACA20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669" name="楕円 668">
          <a:extLst>
            <a:ext uri="{FF2B5EF4-FFF2-40B4-BE49-F238E27FC236}">
              <a16:creationId xmlns:a16="http://schemas.microsoft.com/office/drawing/2014/main" id="{A8CB34A9-FBFD-40E5-8FCD-DB5C4846BFC4}"/>
            </a:ext>
          </a:extLst>
        </xdr:cNvPr>
        <xdr:cNvSpPr/>
      </xdr:nvSpPr>
      <xdr:spPr>
        <a:xfrm>
          <a:off x="14325600" y="1373187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4463</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6259B7B7-A864-4BB8-B0FB-DE4D1E489D83}"/>
            </a:ext>
          </a:extLst>
        </xdr:cNvPr>
        <xdr:cNvSpPr txBox="1"/>
      </xdr:nvSpPr>
      <xdr:spPr>
        <a:xfrm>
          <a:off x="14414500" y="1358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76836</xdr:rowOff>
    </xdr:from>
    <xdr:to>
      <xdr:col>81</xdr:col>
      <xdr:colOff>101600</xdr:colOff>
      <xdr:row>83</xdr:row>
      <xdr:rowOff>6986</xdr:rowOff>
    </xdr:to>
    <xdr:sp macro="" textlink="">
      <xdr:nvSpPr>
        <xdr:cNvPr id="671" name="楕円 670">
          <a:extLst>
            <a:ext uri="{FF2B5EF4-FFF2-40B4-BE49-F238E27FC236}">
              <a16:creationId xmlns:a16="http://schemas.microsoft.com/office/drawing/2014/main" id="{A9E34176-0411-4475-9813-B9CBBA29FAE0}"/>
            </a:ext>
          </a:extLst>
        </xdr:cNvPr>
        <xdr:cNvSpPr/>
      </xdr:nvSpPr>
      <xdr:spPr>
        <a:xfrm>
          <a:off x="13578840" y="138233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32386</xdr:rowOff>
    </xdr:from>
    <xdr:to>
      <xdr:col>85</xdr:col>
      <xdr:colOff>127000</xdr:colOff>
      <xdr:row>82</xdr:row>
      <xdr:rowOff>127636</xdr:rowOff>
    </xdr:to>
    <xdr:cxnSp macro="">
      <xdr:nvCxnSpPr>
        <xdr:cNvPr id="672" name="直線コネクタ 671">
          <a:extLst>
            <a:ext uri="{FF2B5EF4-FFF2-40B4-BE49-F238E27FC236}">
              <a16:creationId xmlns:a16="http://schemas.microsoft.com/office/drawing/2014/main" id="{A3178BF7-6CF7-4140-B5E5-1BA7BFA1A9E5}"/>
            </a:ext>
          </a:extLst>
        </xdr:cNvPr>
        <xdr:cNvCxnSpPr/>
      </xdr:nvCxnSpPr>
      <xdr:spPr>
        <a:xfrm flipV="1">
          <a:off x="13629640" y="13778866"/>
          <a:ext cx="74676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78739</xdr:rowOff>
    </xdr:from>
    <xdr:to>
      <xdr:col>76</xdr:col>
      <xdr:colOff>165100</xdr:colOff>
      <xdr:row>82</xdr:row>
      <xdr:rowOff>8889</xdr:rowOff>
    </xdr:to>
    <xdr:sp macro="" textlink="">
      <xdr:nvSpPr>
        <xdr:cNvPr id="673" name="楕円 672">
          <a:extLst>
            <a:ext uri="{FF2B5EF4-FFF2-40B4-BE49-F238E27FC236}">
              <a16:creationId xmlns:a16="http://schemas.microsoft.com/office/drawing/2014/main" id="{4187C8DA-6812-4E98-9AEB-C653A09D9F8C}"/>
            </a:ext>
          </a:extLst>
        </xdr:cNvPr>
        <xdr:cNvSpPr/>
      </xdr:nvSpPr>
      <xdr:spPr>
        <a:xfrm>
          <a:off x="12804140" y="13657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129539</xdr:rowOff>
    </xdr:from>
    <xdr:to>
      <xdr:col>81</xdr:col>
      <xdr:colOff>50800</xdr:colOff>
      <xdr:row>82</xdr:row>
      <xdr:rowOff>127636</xdr:rowOff>
    </xdr:to>
    <xdr:cxnSp macro="">
      <xdr:nvCxnSpPr>
        <xdr:cNvPr id="674" name="直線コネクタ 673">
          <a:extLst>
            <a:ext uri="{FF2B5EF4-FFF2-40B4-BE49-F238E27FC236}">
              <a16:creationId xmlns:a16="http://schemas.microsoft.com/office/drawing/2014/main" id="{852EABB6-A1ED-46E3-B812-96099CE75839}"/>
            </a:ext>
          </a:extLst>
        </xdr:cNvPr>
        <xdr:cNvCxnSpPr/>
      </xdr:nvCxnSpPr>
      <xdr:spPr>
        <a:xfrm>
          <a:off x="12854940" y="13708379"/>
          <a:ext cx="774700" cy="16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46355</xdr:rowOff>
    </xdr:from>
    <xdr:to>
      <xdr:col>72</xdr:col>
      <xdr:colOff>38100</xdr:colOff>
      <xdr:row>81</xdr:row>
      <xdr:rowOff>147955</xdr:rowOff>
    </xdr:to>
    <xdr:sp macro="" textlink="">
      <xdr:nvSpPr>
        <xdr:cNvPr id="675" name="楕円 674">
          <a:extLst>
            <a:ext uri="{FF2B5EF4-FFF2-40B4-BE49-F238E27FC236}">
              <a16:creationId xmlns:a16="http://schemas.microsoft.com/office/drawing/2014/main" id="{F46E8C1F-A786-4CCA-A57E-A1AE7EF9ADE5}"/>
            </a:ext>
          </a:extLst>
        </xdr:cNvPr>
        <xdr:cNvSpPr/>
      </xdr:nvSpPr>
      <xdr:spPr>
        <a:xfrm>
          <a:off x="12029440" y="136251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97155</xdr:rowOff>
    </xdr:from>
    <xdr:to>
      <xdr:col>76</xdr:col>
      <xdr:colOff>114300</xdr:colOff>
      <xdr:row>81</xdr:row>
      <xdr:rowOff>129539</xdr:rowOff>
    </xdr:to>
    <xdr:cxnSp macro="">
      <xdr:nvCxnSpPr>
        <xdr:cNvPr id="676" name="直線コネクタ 675">
          <a:extLst>
            <a:ext uri="{FF2B5EF4-FFF2-40B4-BE49-F238E27FC236}">
              <a16:creationId xmlns:a16="http://schemas.microsoft.com/office/drawing/2014/main" id="{B4A53F56-81C4-4100-8C54-C9A68FA7E68E}"/>
            </a:ext>
          </a:extLst>
        </xdr:cNvPr>
        <xdr:cNvCxnSpPr/>
      </xdr:nvCxnSpPr>
      <xdr:spPr>
        <a:xfrm>
          <a:off x="12072620" y="13675995"/>
          <a:ext cx="7823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107314</xdr:rowOff>
    </xdr:from>
    <xdr:to>
      <xdr:col>67</xdr:col>
      <xdr:colOff>101600</xdr:colOff>
      <xdr:row>81</xdr:row>
      <xdr:rowOff>37464</xdr:rowOff>
    </xdr:to>
    <xdr:sp macro="" textlink="">
      <xdr:nvSpPr>
        <xdr:cNvPr id="677" name="楕円 676">
          <a:extLst>
            <a:ext uri="{FF2B5EF4-FFF2-40B4-BE49-F238E27FC236}">
              <a16:creationId xmlns:a16="http://schemas.microsoft.com/office/drawing/2014/main" id="{B763EBE5-3DA0-423B-B8D4-FC8D1D906EDC}"/>
            </a:ext>
          </a:extLst>
        </xdr:cNvPr>
        <xdr:cNvSpPr/>
      </xdr:nvSpPr>
      <xdr:spPr>
        <a:xfrm>
          <a:off x="11231880" y="13518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158114</xdr:rowOff>
    </xdr:from>
    <xdr:to>
      <xdr:col>71</xdr:col>
      <xdr:colOff>177800</xdr:colOff>
      <xdr:row>81</xdr:row>
      <xdr:rowOff>97155</xdr:rowOff>
    </xdr:to>
    <xdr:cxnSp macro="">
      <xdr:nvCxnSpPr>
        <xdr:cNvPr id="678" name="直線コネクタ 677">
          <a:extLst>
            <a:ext uri="{FF2B5EF4-FFF2-40B4-BE49-F238E27FC236}">
              <a16:creationId xmlns:a16="http://schemas.microsoft.com/office/drawing/2014/main" id="{C6D45D2C-CA5E-4123-B57A-82F61145D22A}"/>
            </a:ext>
          </a:extLst>
        </xdr:cNvPr>
        <xdr:cNvCxnSpPr/>
      </xdr:nvCxnSpPr>
      <xdr:spPr>
        <a:xfrm>
          <a:off x="11282680" y="13569314"/>
          <a:ext cx="78994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679" name="n_1aveValue【消防施設】&#10;有形固定資産減価償却率">
          <a:extLst>
            <a:ext uri="{FF2B5EF4-FFF2-40B4-BE49-F238E27FC236}">
              <a16:creationId xmlns:a16="http://schemas.microsoft.com/office/drawing/2014/main" id="{FBA30D04-3FCC-458B-A342-C5AB24CED228}"/>
            </a:ext>
          </a:extLst>
        </xdr:cNvPr>
        <xdr:cNvSpPr txBox="1"/>
      </xdr:nvSpPr>
      <xdr:spPr>
        <a:xfrm>
          <a:off x="134372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680" name="n_2aveValue【消防施設】&#10;有形固定資産減価償却率">
          <a:extLst>
            <a:ext uri="{FF2B5EF4-FFF2-40B4-BE49-F238E27FC236}">
              <a16:creationId xmlns:a16="http://schemas.microsoft.com/office/drawing/2014/main" id="{D2B4419B-DF12-4CCA-B4E1-3F0F5D004B72}"/>
            </a:ext>
          </a:extLst>
        </xdr:cNvPr>
        <xdr:cNvSpPr txBox="1"/>
      </xdr:nvSpPr>
      <xdr:spPr>
        <a:xfrm>
          <a:off x="126752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681" name="n_3aveValue【消防施設】&#10;有形固定資産減価償却率">
          <a:extLst>
            <a:ext uri="{FF2B5EF4-FFF2-40B4-BE49-F238E27FC236}">
              <a16:creationId xmlns:a16="http://schemas.microsoft.com/office/drawing/2014/main" id="{6DCF08F8-81F4-4799-9068-FAD0F4202337}"/>
            </a:ext>
          </a:extLst>
        </xdr:cNvPr>
        <xdr:cNvSpPr txBox="1"/>
      </xdr:nvSpPr>
      <xdr:spPr>
        <a:xfrm>
          <a:off x="1190054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682" name="n_4aveValue【消防施設】&#10;有形固定資産減価償却率">
          <a:extLst>
            <a:ext uri="{FF2B5EF4-FFF2-40B4-BE49-F238E27FC236}">
              <a16:creationId xmlns:a16="http://schemas.microsoft.com/office/drawing/2014/main" id="{01A9278E-9B5A-40A6-9351-F3CBE5201C83}"/>
            </a:ext>
          </a:extLst>
        </xdr:cNvPr>
        <xdr:cNvSpPr txBox="1"/>
      </xdr:nvSpPr>
      <xdr:spPr>
        <a:xfrm>
          <a:off x="11102984" y="13784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169563</xdr:rowOff>
    </xdr:from>
    <xdr:ext cx="405111" cy="259045"/>
    <xdr:sp macro="" textlink="">
      <xdr:nvSpPr>
        <xdr:cNvPr id="683" name="n_1mainValue【消防施設】&#10;有形固定資産減価償却率">
          <a:extLst>
            <a:ext uri="{FF2B5EF4-FFF2-40B4-BE49-F238E27FC236}">
              <a16:creationId xmlns:a16="http://schemas.microsoft.com/office/drawing/2014/main" id="{B8C76FCF-D5C9-4D2B-B053-09DDCAC35867}"/>
            </a:ext>
          </a:extLst>
        </xdr:cNvPr>
        <xdr:cNvSpPr txBox="1"/>
      </xdr:nvSpPr>
      <xdr:spPr>
        <a:xfrm>
          <a:off x="1343724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25416</xdr:rowOff>
    </xdr:from>
    <xdr:ext cx="405111" cy="259045"/>
    <xdr:sp macro="" textlink="">
      <xdr:nvSpPr>
        <xdr:cNvPr id="684" name="n_2mainValue【消防施設】&#10;有形固定資産減価償却率">
          <a:extLst>
            <a:ext uri="{FF2B5EF4-FFF2-40B4-BE49-F238E27FC236}">
              <a16:creationId xmlns:a16="http://schemas.microsoft.com/office/drawing/2014/main" id="{A4E51AE5-EF4F-412C-9555-69E62B564979}"/>
            </a:ext>
          </a:extLst>
        </xdr:cNvPr>
        <xdr:cNvSpPr txBox="1"/>
      </xdr:nvSpPr>
      <xdr:spPr>
        <a:xfrm>
          <a:off x="1267524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685" name="n_3mainValue【消防施設】&#10;有形固定資産減価償却率">
          <a:extLst>
            <a:ext uri="{FF2B5EF4-FFF2-40B4-BE49-F238E27FC236}">
              <a16:creationId xmlns:a16="http://schemas.microsoft.com/office/drawing/2014/main" id="{C6A011A8-BE19-48C2-83F4-A8A34F5E13EE}"/>
            </a:ext>
          </a:extLst>
        </xdr:cNvPr>
        <xdr:cNvSpPr txBox="1"/>
      </xdr:nvSpPr>
      <xdr:spPr>
        <a:xfrm>
          <a:off x="11900544" y="1340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53991</xdr:rowOff>
    </xdr:from>
    <xdr:ext cx="405111" cy="259045"/>
    <xdr:sp macro="" textlink="">
      <xdr:nvSpPr>
        <xdr:cNvPr id="686" name="n_4mainValue【消防施設】&#10;有形固定資産減価償却率">
          <a:extLst>
            <a:ext uri="{FF2B5EF4-FFF2-40B4-BE49-F238E27FC236}">
              <a16:creationId xmlns:a16="http://schemas.microsoft.com/office/drawing/2014/main" id="{1DEA8F1F-5CB1-463E-8805-D9B15B6DAF26}"/>
            </a:ext>
          </a:extLst>
        </xdr:cNvPr>
        <xdr:cNvSpPr txBox="1"/>
      </xdr:nvSpPr>
      <xdr:spPr>
        <a:xfrm>
          <a:off x="11102984" y="13297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9FCD6DA0-C8AD-43D0-A3B7-94243CF3D55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12DF15D4-95C4-4EB2-89E6-217D528E7A8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1D2C793F-B6F3-4D5D-98E4-D29CD37E59B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A31DE17D-3C03-4099-89FA-910CDF49B33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4232F868-099E-4A85-914C-2DB7E5954CE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50209077-2964-4E69-BC11-2B068873E35B}"/>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45F8403C-91BD-4CFA-8D4B-525891AB40D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1333C816-297B-48F4-86CB-ADDE55181A7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C88E240A-39A3-414D-A0CC-CC3325ED22C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4C59C346-CB65-4AB8-8975-C503F552A42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a:extLst>
            <a:ext uri="{FF2B5EF4-FFF2-40B4-BE49-F238E27FC236}">
              <a16:creationId xmlns:a16="http://schemas.microsoft.com/office/drawing/2014/main" id="{92140374-48F9-4E6F-8748-D0765A3C321A}"/>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a:extLst>
            <a:ext uri="{FF2B5EF4-FFF2-40B4-BE49-F238E27FC236}">
              <a16:creationId xmlns:a16="http://schemas.microsoft.com/office/drawing/2014/main" id="{3CAECBBA-C93F-492E-A38C-9899EFA4243D}"/>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a:extLst>
            <a:ext uri="{FF2B5EF4-FFF2-40B4-BE49-F238E27FC236}">
              <a16:creationId xmlns:a16="http://schemas.microsoft.com/office/drawing/2014/main" id="{BEB22D87-3026-4075-86A3-9108EA79C687}"/>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a:extLst>
            <a:ext uri="{FF2B5EF4-FFF2-40B4-BE49-F238E27FC236}">
              <a16:creationId xmlns:a16="http://schemas.microsoft.com/office/drawing/2014/main" id="{563DC241-52C3-4164-8C6D-978D7F564918}"/>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a:extLst>
            <a:ext uri="{FF2B5EF4-FFF2-40B4-BE49-F238E27FC236}">
              <a16:creationId xmlns:a16="http://schemas.microsoft.com/office/drawing/2014/main" id="{18B83E06-11D3-4246-B0E4-E512A65EC00F}"/>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a:extLst>
            <a:ext uri="{FF2B5EF4-FFF2-40B4-BE49-F238E27FC236}">
              <a16:creationId xmlns:a16="http://schemas.microsoft.com/office/drawing/2014/main" id="{2B0B6D73-6876-4C80-9583-5700010C13BB}"/>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a:extLst>
            <a:ext uri="{FF2B5EF4-FFF2-40B4-BE49-F238E27FC236}">
              <a16:creationId xmlns:a16="http://schemas.microsoft.com/office/drawing/2014/main" id="{9144B76C-C1F4-4ADB-9A84-3BA0DE1E68E1}"/>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a:extLst>
            <a:ext uri="{FF2B5EF4-FFF2-40B4-BE49-F238E27FC236}">
              <a16:creationId xmlns:a16="http://schemas.microsoft.com/office/drawing/2014/main" id="{F225DC63-A0D7-49E2-8A50-A0827114BC9E}"/>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3ECD268B-F0D3-4723-9675-90942AB47794}"/>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CE795D6C-F7A0-49DD-A749-98386C6146F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150F88B8-3F2B-47A8-AB31-51522DD3DEFE}"/>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8" name="直線コネクタ 707">
          <a:extLst>
            <a:ext uri="{FF2B5EF4-FFF2-40B4-BE49-F238E27FC236}">
              <a16:creationId xmlns:a16="http://schemas.microsoft.com/office/drawing/2014/main" id="{CDB75ADE-F6B2-4F85-9FC4-B87AB30E8483}"/>
            </a:ext>
          </a:extLst>
        </xdr:cNvPr>
        <xdr:cNvCxnSpPr/>
      </xdr:nvCxnSpPr>
      <xdr:spPr>
        <a:xfrm flipV="1">
          <a:off x="19509104" y="13288518"/>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9" name="【消防施設】&#10;一人当たり面積最小値テキスト">
          <a:extLst>
            <a:ext uri="{FF2B5EF4-FFF2-40B4-BE49-F238E27FC236}">
              <a16:creationId xmlns:a16="http://schemas.microsoft.com/office/drawing/2014/main" id="{9F6457D9-E63F-444F-BC49-916480280A07}"/>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10" name="直線コネクタ 709">
          <a:extLst>
            <a:ext uri="{FF2B5EF4-FFF2-40B4-BE49-F238E27FC236}">
              <a16:creationId xmlns:a16="http://schemas.microsoft.com/office/drawing/2014/main" id="{FDB7765E-7620-4024-B7AE-70840A81A8DC}"/>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1" name="【消防施設】&#10;一人当たり面積最大値テキスト">
          <a:extLst>
            <a:ext uri="{FF2B5EF4-FFF2-40B4-BE49-F238E27FC236}">
              <a16:creationId xmlns:a16="http://schemas.microsoft.com/office/drawing/2014/main" id="{B1889D14-88CE-4271-9B7D-AAF826A6EF83}"/>
            </a:ext>
          </a:extLst>
        </xdr:cNvPr>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2" name="直線コネクタ 711">
          <a:extLst>
            <a:ext uri="{FF2B5EF4-FFF2-40B4-BE49-F238E27FC236}">
              <a16:creationId xmlns:a16="http://schemas.microsoft.com/office/drawing/2014/main" id="{37DF9B41-2E6F-449E-A6C5-5D69690F75FB}"/>
            </a:ext>
          </a:extLst>
        </xdr:cNvPr>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713" name="【消防施設】&#10;一人当たり面積平均値テキスト">
          <a:extLst>
            <a:ext uri="{FF2B5EF4-FFF2-40B4-BE49-F238E27FC236}">
              <a16:creationId xmlns:a16="http://schemas.microsoft.com/office/drawing/2014/main" id="{0AFC2766-D8B4-4372-8BCA-416B5B1622D9}"/>
            </a:ext>
          </a:extLst>
        </xdr:cNvPr>
        <xdr:cNvSpPr txBox="1"/>
      </xdr:nvSpPr>
      <xdr:spPr>
        <a:xfrm>
          <a:off x="19547840" y="14069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4" name="フローチャート: 判断 713">
          <a:extLst>
            <a:ext uri="{FF2B5EF4-FFF2-40B4-BE49-F238E27FC236}">
              <a16:creationId xmlns:a16="http://schemas.microsoft.com/office/drawing/2014/main" id="{538CE226-F0E2-4B80-B994-983F20C0A638}"/>
            </a:ext>
          </a:extLst>
        </xdr:cNvPr>
        <xdr:cNvSpPr/>
      </xdr:nvSpPr>
      <xdr:spPr>
        <a:xfrm>
          <a:off x="1945894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5" name="フローチャート: 判断 714">
          <a:extLst>
            <a:ext uri="{FF2B5EF4-FFF2-40B4-BE49-F238E27FC236}">
              <a16:creationId xmlns:a16="http://schemas.microsoft.com/office/drawing/2014/main" id="{09031618-9C3C-4817-A948-8C57485590D2}"/>
            </a:ext>
          </a:extLst>
        </xdr:cNvPr>
        <xdr:cNvSpPr/>
      </xdr:nvSpPr>
      <xdr:spPr>
        <a:xfrm>
          <a:off x="1873504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6" name="フローチャート: 判断 715">
          <a:extLst>
            <a:ext uri="{FF2B5EF4-FFF2-40B4-BE49-F238E27FC236}">
              <a16:creationId xmlns:a16="http://schemas.microsoft.com/office/drawing/2014/main" id="{C07AD720-0559-4D1B-83CC-5305A77C668B}"/>
            </a:ext>
          </a:extLst>
        </xdr:cNvPr>
        <xdr:cNvSpPr/>
      </xdr:nvSpPr>
      <xdr:spPr>
        <a:xfrm>
          <a:off x="1793748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7" name="フローチャート: 判断 716">
          <a:extLst>
            <a:ext uri="{FF2B5EF4-FFF2-40B4-BE49-F238E27FC236}">
              <a16:creationId xmlns:a16="http://schemas.microsoft.com/office/drawing/2014/main" id="{36BC64E3-C962-47C7-8557-D986952B8582}"/>
            </a:ext>
          </a:extLst>
        </xdr:cNvPr>
        <xdr:cNvSpPr/>
      </xdr:nvSpPr>
      <xdr:spPr>
        <a:xfrm>
          <a:off x="1716278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8" name="フローチャート: 判断 717">
          <a:extLst>
            <a:ext uri="{FF2B5EF4-FFF2-40B4-BE49-F238E27FC236}">
              <a16:creationId xmlns:a16="http://schemas.microsoft.com/office/drawing/2014/main" id="{3FCBAE4B-9E44-4CC3-857C-E780B189800E}"/>
            </a:ext>
          </a:extLst>
        </xdr:cNvPr>
        <xdr:cNvSpPr/>
      </xdr:nvSpPr>
      <xdr:spPr>
        <a:xfrm>
          <a:off x="16388080" y="141056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19ECD5A-53B4-4E6C-B107-6DAE11C0A00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08C5BFE-50F9-4868-A679-9F9BC0B0ABB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C415E079-68E0-452C-9193-699F921B827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C48EF6D6-79BC-4898-8D2D-12AF89513E1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E74A55EB-4438-4C3E-9C7F-D2ACA357BC0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724" name="楕円 723">
          <a:extLst>
            <a:ext uri="{FF2B5EF4-FFF2-40B4-BE49-F238E27FC236}">
              <a16:creationId xmlns:a16="http://schemas.microsoft.com/office/drawing/2014/main" id="{4A84F22F-1283-4C32-9382-C3C5DA0BAA17}"/>
            </a:ext>
          </a:extLst>
        </xdr:cNvPr>
        <xdr:cNvSpPr/>
      </xdr:nvSpPr>
      <xdr:spPr>
        <a:xfrm>
          <a:off x="19458940" y="139860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94759</xdr:rowOff>
    </xdr:from>
    <xdr:ext cx="469744" cy="259045"/>
    <xdr:sp macro="" textlink="">
      <xdr:nvSpPr>
        <xdr:cNvPr id="725" name="【消防施設】&#10;一人当たり面積該当値テキスト">
          <a:extLst>
            <a:ext uri="{FF2B5EF4-FFF2-40B4-BE49-F238E27FC236}">
              <a16:creationId xmlns:a16="http://schemas.microsoft.com/office/drawing/2014/main" id="{1E7070F7-B454-4376-A9E3-10A4E0992D39}"/>
            </a:ext>
          </a:extLst>
        </xdr:cNvPr>
        <xdr:cNvSpPr txBox="1"/>
      </xdr:nvSpPr>
      <xdr:spPr>
        <a:xfrm>
          <a:off x="19547840" y="1384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140463</xdr:rowOff>
    </xdr:from>
    <xdr:to>
      <xdr:col>112</xdr:col>
      <xdr:colOff>38100</xdr:colOff>
      <xdr:row>84</xdr:row>
      <xdr:rowOff>70613</xdr:rowOff>
    </xdr:to>
    <xdr:sp macro="" textlink="">
      <xdr:nvSpPr>
        <xdr:cNvPr id="726" name="楕円 725">
          <a:extLst>
            <a:ext uri="{FF2B5EF4-FFF2-40B4-BE49-F238E27FC236}">
              <a16:creationId xmlns:a16="http://schemas.microsoft.com/office/drawing/2014/main" id="{93FA904E-75BB-4D78-BB1C-73D3C62807FF}"/>
            </a:ext>
          </a:extLst>
        </xdr:cNvPr>
        <xdr:cNvSpPr/>
      </xdr:nvSpPr>
      <xdr:spPr>
        <a:xfrm>
          <a:off x="18735040" y="140545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122682</xdr:rowOff>
    </xdr:from>
    <xdr:to>
      <xdr:col>116</xdr:col>
      <xdr:colOff>63500</xdr:colOff>
      <xdr:row>84</xdr:row>
      <xdr:rowOff>19813</xdr:rowOff>
    </xdr:to>
    <xdr:cxnSp macro="">
      <xdr:nvCxnSpPr>
        <xdr:cNvPr id="727" name="直線コネクタ 726">
          <a:extLst>
            <a:ext uri="{FF2B5EF4-FFF2-40B4-BE49-F238E27FC236}">
              <a16:creationId xmlns:a16="http://schemas.microsoft.com/office/drawing/2014/main" id="{5ED047DF-E27C-4C34-A912-A83E704BBF05}"/>
            </a:ext>
          </a:extLst>
        </xdr:cNvPr>
        <xdr:cNvCxnSpPr/>
      </xdr:nvCxnSpPr>
      <xdr:spPr>
        <a:xfrm flipV="1">
          <a:off x="18778220" y="14036802"/>
          <a:ext cx="73152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145035</xdr:rowOff>
    </xdr:from>
    <xdr:to>
      <xdr:col>107</xdr:col>
      <xdr:colOff>101600</xdr:colOff>
      <xdr:row>84</xdr:row>
      <xdr:rowOff>75185</xdr:rowOff>
    </xdr:to>
    <xdr:sp macro="" textlink="">
      <xdr:nvSpPr>
        <xdr:cNvPr id="728" name="楕円 727">
          <a:extLst>
            <a:ext uri="{FF2B5EF4-FFF2-40B4-BE49-F238E27FC236}">
              <a16:creationId xmlns:a16="http://schemas.microsoft.com/office/drawing/2014/main" id="{538B368D-72A6-49AC-9128-B81AE2255197}"/>
            </a:ext>
          </a:extLst>
        </xdr:cNvPr>
        <xdr:cNvSpPr/>
      </xdr:nvSpPr>
      <xdr:spPr>
        <a:xfrm>
          <a:off x="17937480" y="14059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19813</xdr:rowOff>
    </xdr:from>
    <xdr:to>
      <xdr:col>111</xdr:col>
      <xdr:colOff>177800</xdr:colOff>
      <xdr:row>84</xdr:row>
      <xdr:rowOff>24385</xdr:rowOff>
    </xdr:to>
    <xdr:cxnSp macro="">
      <xdr:nvCxnSpPr>
        <xdr:cNvPr id="729" name="直線コネクタ 728">
          <a:extLst>
            <a:ext uri="{FF2B5EF4-FFF2-40B4-BE49-F238E27FC236}">
              <a16:creationId xmlns:a16="http://schemas.microsoft.com/office/drawing/2014/main" id="{010B459E-67D0-4761-A257-C953FDD84E44}"/>
            </a:ext>
          </a:extLst>
        </xdr:cNvPr>
        <xdr:cNvCxnSpPr/>
      </xdr:nvCxnSpPr>
      <xdr:spPr>
        <a:xfrm flipV="1">
          <a:off x="17988280" y="14101573"/>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30" name="楕円 729">
          <a:extLst>
            <a:ext uri="{FF2B5EF4-FFF2-40B4-BE49-F238E27FC236}">
              <a16:creationId xmlns:a16="http://schemas.microsoft.com/office/drawing/2014/main" id="{B5ECC1A5-2097-4670-BB5D-A48C788FC8C0}"/>
            </a:ext>
          </a:extLst>
        </xdr:cNvPr>
        <xdr:cNvSpPr/>
      </xdr:nvSpPr>
      <xdr:spPr>
        <a:xfrm>
          <a:off x="17162780" y="1410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24385</xdr:rowOff>
    </xdr:from>
    <xdr:to>
      <xdr:col>107</xdr:col>
      <xdr:colOff>50800</xdr:colOff>
      <xdr:row>84</xdr:row>
      <xdr:rowOff>74676</xdr:rowOff>
    </xdr:to>
    <xdr:cxnSp macro="">
      <xdr:nvCxnSpPr>
        <xdr:cNvPr id="731" name="直線コネクタ 730">
          <a:extLst>
            <a:ext uri="{FF2B5EF4-FFF2-40B4-BE49-F238E27FC236}">
              <a16:creationId xmlns:a16="http://schemas.microsoft.com/office/drawing/2014/main" id="{5F8035C8-1533-4A1C-8EE8-A515106FEC05}"/>
            </a:ext>
          </a:extLst>
        </xdr:cNvPr>
        <xdr:cNvCxnSpPr/>
      </xdr:nvCxnSpPr>
      <xdr:spPr>
        <a:xfrm flipV="1">
          <a:off x="17213580" y="14106145"/>
          <a:ext cx="7747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32" name="楕円 731">
          <a:extLst>
            <a:ext uri="{FF2B5EF4-FFF2-40B4-BE49-F238E27FC236}">
              <a16:creationId xmlns:a16="http://schemas.microsoft.com/office/drawing/2014/main" id="{5955C71C-41BA-487B-89B2-901056645403}"/>
            </a:ext>
          </a:extLst>
        </xdr:cNvPr>
        <xdr:cNvSpPr/>
      </xdr:nvSpPr>
      <xdr:spPr>
        <a:xfrm>
          <a:off x="16388080" y="141056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74676</xdr:rowOff>
    </xdr:from>
    <xdr:to>
      <xdr:col>102</xdr:col>
      <xdr:colOff>114300</xdr:colOff>
      <xdr:row>84</xdr:row>
      <xdr:rowOff>74676</xdr:rowOff>
    </xdr:to>
    <xdr:cxnSp macro="">
      <xdr:nvCxnSpPr>
        <xdr:cNvPr id="733" name="直線コネクタ 732">
          <a:extLst>
            <a:ext uri="{FF2B5EF4-FFF2-40B4-BE49-F238E27FC236}">
              <a16:creationId xmlns:a16="http://schemas.microsoft.com/office/drawing/2014/main" id="{6E20EB65-6B77-4366-82FB-8A1F6EFAA184}"/>
            </a:ext>
          </a:extLst>
        </xdr:cNvPr>
        <xdr:cNvCxnSpPr/>
      </xdr:nvCxnSpPr>
      <xdr:spPr>
        <a:xfrm>
          <a:off x="16431260" y="1415643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734" name="n_1aveValue【消防施設】&#10;一人当たり面積">
          <a:extLst>
            <a:ext uri="{FF2B5EF4-FFF2-40B4-BE49-F238E27FC236}">
              <a16:creationId xmlns:a16="http://schemas.microsoft.com/office/drawing/2014/main" id="{81C203E1-33CC-4182-933D-D9CF07E2793E}"/>
            </a:ext>
          </a:extLst>
        </xdr:cNvPr>
        <xdr:cNvSpPr txBox="1"/>
      </xdr:nvSpPr>
      <xdr:spPr>
        <a:xfrm>
          <a:off x="1856112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735" name="n_2aveValue【消防施設】&#10;一人当たり面積">
          <a:extLst>
            <a:ext uri="{FF2B5EF4-FFF2-40B4-BE49-F238E27FC236}">
              <a16:creationId xmlns:a16="http://schemas.microsoft.com/office/drawing/2014/main" id="{30187310-ADB0-42E1-9818-A45801AE06FC}"/>
            </a:ext>
          </a:extLst>
        </xdr:cNvPr>
        <xdr:cNvSpPr txBox="1"/>
      </xdr:nvSpPr>
      <xdr:spPr>
        <a:xfrm>
          <a:off x="17776267" y="141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736" name="n_3aveValue【消防施設】&#10;一人当たり面積">
          <a:extLst>
            <a:ext uri="{FF2B5EF4-FFF2-40B4-BE49-F238E27FC236}">
              <a16:creationId xmlns:a16="http://schemas.microsoft.com/office/drawing/2014/main" id="{41439592-A421-4220-AAB2-CF384AE44643}"/>
            </a:ext>
          </a:extLst>
        </xdr:cNvPr>
        <xdr:cNvSpPr txBox="1"/>
      </xdr:nvSpPr>
      <xdr:spPr>
        <a:xfrm>
          <a:off x="17001567" y="14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737" name="n_4aveValue【消防施設】&#10;一人当たり面積">
          <a:extLst>
            <a:ext uri="{FF2B5EF4-FFF2-40B4-BE49-F238E27FC236}">
              <a16:creationId xmlns:a16="http://schemas.microsoft.com/office/drawing/2014/main" id="{6CE8A1FC-1D02-49A4-95D6-FE2F5D154041}"/>
            </a:ext>
          </a:extLst>
        </xdr:cNvPr>
        <xdr:cNvSpPr txBox="1"/>
      </xdr:nvSpPr>
      <xdr:spPr>
        <a:xfrm>
          <a:off x="16226867" y="14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87140</xdr:rowOff>
    </xdr:from>
    <xdr:ext cx="469744" cy="259045"/>
    <xdr:sp macro="" textlink="">
      <xdr:nvSpPr>
        <xdr:cNvPr id="738" name="n_1mainValue【消防施設】&#10;一人当たり面積">
          <a:extLst>
            <a:ext uri="{FF2B5EF4-FFF2-40B4-BE49-F238E27FC236}">
              <a16:creationId xmlns:a16="http://schemas.microsoft.com/office/drawing/2014/main" id="{3D6F618E-BCEA-45F8-90E1-D586CBAEAC29}"/>
            </a:ext>
          </a:extLst>
        </xdr:cNvPr>
        <xdr:cNvSpPr txBox="1"/>
      </xdr:nvSpPr>
      <xdr:spPr>
        <a:xfrm>
          <a:off x="18561127" y="1383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91712</xdr:rowOff>
    </xdr:from>
    <xdr:ext cx="469744" cy="259045"/>
    <xdr:sp macro="" textlink="">
      <xdr:nvSpPr>
        <xdr:cNvPr id="739" name="n_2mainValue【消防施設】&#10;一人当たり面積">
          <a:extLst>
            <a:ext uri="{FF2B5EF4-FFF2-40B4-BE49-F238E27FC236}">
              <a16:creationId xmlns:a16="http://schemas.microsoft.com/office/drawing/2014/main" id="{97268BC2-8BDE-41E9-839E-A0D720C8ED3C}"/>
            </a:ext>
          </a:extLst>
        </xdr:cNvPr>
        <xdr:cNvSpPr txBox="1"/>
      </xdr:nvSpPr>
      <xdr:spPr>
        <a:xfrm>
          <a:off x="17776267" y="138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40" name="n_3mainValue【消防施設】&#10;一人当たり面積">
          <a:extLst>
            <a:ext uri="{FF2B5EF4-FFF2-40B4-BE49-F238E27FC236}">
              <a16:creationId xmlns:a16="http://schemas.microsoft.com/office/drawing/2014/main" id="{B18DAB58-063B-454D-9A50-08DF181C0B07}"/>
            </a:ext>
          </a:extLst>
        </xdr:cNvPr>
        <xdr:cNvSpPr txBox="1"/>
      </xdr:nvSpPr>
      <xdr:spPr>
        <a:xfrm>
          <a:off x="170015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41" name="n_4mainValue【消防施設】&#10;一人当たり面積">
          <a:extLst>
            <a:ext uri="{FF2B5EF4-FFF2-40B4-BE49-F238E27FC236}">
              <a16:creationId xmlns:a16="http://schemas.microsoft.com/office/drawing/2014/main" id="{9771DE0C-EC22-447A-BC9C-CC57CB1E4F27}"/>
            </a:ext>
          </a:extLst>
        </xdr:cNvPr>
        <xdr:cNvSpPr txBox="1"/>
      </xdr:nvSpPr>
      <xdr:spPr>
        <a:xfrm>
          <a:off x="162268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39396B6B-DEF2-451C-91D7-D3B010C7D33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66046D84-DE06-44FD-9FBC-2A6EE0A0BF3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11350C46-E967-4E66-AF39-ECF30917CD9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D38F0A0C-A47B-40F3-84F2-D291B900901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E82A98D6-5A47-4B78-86C8-CC4E667B656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1B6CFA40-3993-4783-A297-5277C633E51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96EE828A-1707-4C3E-B74C-EDF59FE5BD6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8AB7D0E7-9D29-4C14-A5B7-EE3E502BA76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BBC381A1-AC51-4CB2-858C-3E08BCABBF12}"/>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495BBF5A-A1E7-4A26-B212-FA1948CE039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95288369-788F-4AF5-9D88-A0B5A01B13F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B400966A-8804-4A29-94BD-8ACE501ECE2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558917C6-7EB8-41F1-80A1-E2A9E34B2D1C}"/>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F7BC7DFB-3376-4735-AC88-78F4B7DE412E}"/>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5F758F38-BAC3-4AB8-B074-7A9D7187799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44977320-08A5-49A8-81FC-3145D8B44DF6}"/>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2A4150A5-01F0-4CC0-9CCA-F7E376779213}"/>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08F22ED2-EE36-44E2-B7C9-FA747C3D5FB3}"/>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A0B2F388-8D16-4F0F-8AB6-A46852655AE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605CF95C-1C87-4E5A-96FB-C658B23B9AA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CFCD7462-23EF-438E-9A9C-475924A20461}"/>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DB04D2A9-C2F4-4AB0-9E1A-F88C00F9AAED}"/>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DAF98373-2323-4F13-96E9-285983D65BA5}"/>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3E597634-BDF2-44F9-BE83-43A812CCDA7C}"/>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C04D476B-7E19-4D4E-8D5C-5E4729DD9E9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26325A31-1B61-4690-AF1E-9C30078811A8}"/>
            </a:ext>
          </a:extLst>
        </xdr:cNvPr>
        <xdr:cNvCxnSpPr/>
      </xdr:nvCxnSpPr>
      <xdr:spPr>
        <a:xfrm flipV="1">
          <a:off x="14375764" y="16765633"/>
          <a:ext cx="0" cy="154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a:extLst>
            <a:ext uri="{FF2B5EF4-FFF2-40B4-BE49-F238E27FC236}">
              <a16:creationId xmlns:a16="http://schemas.microsoft.com/office/drawing/2014/main" id="{4889D49A-5508-482D-9695-32B7326CBFD3}"/>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7706F90E-EA2A-4730-A265-8FF3D46140D8}"/>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70" name="【庁舎】&#10;有形固定資産減価償却率最大値テキスト">
          <a:extLst>
            <a:ext uri="{FF2B5EF4-FFF2-40B4-BE49-F238E27FC236}">
              <a16:creationId xmlns:a16="http://schemas.microsoft.com/office/drawing/2014/main" id="{54CE9304-F09C-4008-B86E-CDCFE400FDA0}"/>
            </a:ext>
          </a:extLst>
        </xdr:cNvPr>
        <xdr:cNvSpPr txBox="1"/>
      </xdr:nvSpPr>
      <xdr:spPr>
        <a:xfrm>
          <a:off x="14414500" y="16544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71" name="直線コネクタ 770">
          <a:extLst>
            <a:ext uri="{FF2B5EF4-FFF2-40B4-BE49-F238E27FC236}">
              <a16:creationId xmlns:a16="http://schemas.microsoft.com/office/drawing/2014/main" id="{72BBB7E9-9776-4D99-90A7-6231DCB5E931}"/>
            </a:ext>
          </a:extLst>
        </xdr:cNvPr>
        <xdr:cNvCxnSpPr/>
      </xdr:nvCxnSpPr>
      <xdr:spPr>
        <a:xfrm>
          <a:off x="14287500" y="16765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772" name="【庁舎】&#10;有形固定資産減価償却率平均値テキスト">
          <a:extLst>
            <a:ext uri="{FF2B5EF4-FFF2-40B4-BE49-F238E27FC236}">
              <a16:creationId xmlns:a16="http://schemas.microsoft.com/office/drawing/2014/main" id="{2D645C3D-FB36-48E4-A432-93445E875CDC}"/>
            </a:ext>
          </a:extLst>
        </xdr:cNvPr>
        <xdr:cNvSpPr txBox="1"/>
      </xdr:nvSpPr>
      <xdr:spPr>
        <a:xfrm>
          <a:off x="14414500" y="17356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73" name="フローチャート: 判断 772">
          <a:extLst>
            <a:ext uri="{FF2B5EF4-FFF2-40B4-BE49-F238E27FC236}">
              <a16:creationId xmlns:a16="http://schemas.microsoft.com/office/drawing/2014/main" id="{FE998BCD-552F-4782-8315-817BB46935D8}"/>
            </a:ext>
          </a:extLst>
        </xdr:cNvPr>
        <xdr:cNvSpPr/>
      </xdr:nvSpPr>
      <xdr:spPr>
        <a:xfrm>
          <a:off x="14325600" y="1750078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74" name="フローチャート: 判断 773">
          <a:extLst>
            <a:ext uri="{FF2B5EF4-FFF2-40B4-BE49-F238E27FC236}">
              <a16:creationId xmlns:a16="http://schemas.microsoft.com/office/drawing/2014/main" id="{EC28E1B2-2A10-4DCB-9D99-3E06330B17A9}"/>
            </a:ext>
          </a:extLst>
        </xdr:cNvPr>
        <xdr:cNvSpPr/>
      </xdr:nvSpPr>
      <xdr:spPr>
        <a:xfrm>
          <a:off x="13578840" y="1748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5" name="フローチャート: 判断 774">
          <a:extLst>
            <a:ext uri="{FF2B5EF4-FFF2-40B4-BE49-F238E27FC236}">
              <a16:creationId xmlns:a16="http://schemas.microsoft.com/office/drawing/2014/main" id="{460E17D1-5F52-4DAA-95D2-D87236797E8E}"/>
            </a:ext>
          </a:extLst>
        </xdr:cNvPr>
        <xdr:cNvSpPr/>
      </xdr:nvSpPr>
      <xdr:spPr>
        <a:xfrm>
          <a:off x="1280414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76" name="フローチャート: 判断 775">
          <a:extLst>
            <a:ext uri="{FF2B5EF4-FFF2-40B4-BE49-F238E27FC236}">
              <a16:creationId xmlns:a16="http://schemas.microsoft.com/office/drawing/2014/main" id="{760A0C66-453E-47B8-90CA-233BC2432E16}"/>
            </a:ext>
          </a:extLst>
        </xdr:cNvPr>
        <xdr:cNvSpPr/>
      </xdr:nvSpPr>
      <xdr:spPr>
        <a:xfrm>
          <a:off x="1202944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77" name="フローチャート: 判断 776">
          <a:extLst>
            <a:ext uri="{FF2B5EF4-FFF2-40B4-BE49-F238E27FC236}">
              <a16:creationId xmlns:a16="http://schemas.microsoft.com/office/drawing/2014/main" id="{9D9B4B5B-0769-49F5-9A7C-6E8CB721DE35}"/>
            </a:ext>
          </a:extLst>
        </xdr:cNvPr>
        <xdr:cNvSpPr/>
      </xdr:nvSpPr>
      <xdr:spPr>
        <a:xfrm>
          <a:off x="11231880" y="1755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1E3906C6-C788-47EB-A051-0F39F4E2FF8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ACF17697-881D-4347-BBCE-76A9CB56B9D5}"/>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9CD669C2-068B-4EEC-9927-707FDF4FFCC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CBC77A3A-7B41-4794-BB94-09B8F0621AC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46FBBEC6-8C79-4EBB-BB25-EE99A65A3BD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90714</xdr:rowOff>
    </xdr:from>
    <xdr:to>
      <xdr:col>85</xdr:col>
      <xdr:colOff>177800</xdr:colOff>
      <xdr:row>107</xdr:row>
      <xdr:rowOff>20864</xdr:rowOff>
    </xdr:to>
    <xdr:sp macro="" textlink="">
      <xdr:nvSpPr>
        <xdr:cNvPr id="783" name="楕円 782">
          <a:extLst>
            <a:ext uri="{FF2B5EF4-FFF2-40B4-BE49-F238E27FC236}">
              <a16:creationId xmlns:a16="http://schemas.microsoft.com/office/drawing/2014/main" id="{9FB188D5-C3C6-405D-8A9B-24744DA031C7}"/>
            </a:ext>
          </a:extLst>
        </xdr:cNvPr>
        <xdr:cNvSpPr/>
      </xdr:nvSpPr>
      <xdr:spPr>
        <a:xfrm>
          <a:off x="14325600" y="1786055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69141</xdr:rowOff>
    </xdr:from>
    <xdr:ext cx="405111" cy="259045"/>
    <xdr:sp macro="" textlink="">
      <xdr:nvSpPr>
        <xdr:cNvPr id="784" name="【庁舎】&#10;有形固定資産減価償却率該当値テキスト">
          <a:extLst>
            <a:ext uri="{FF2B5EF4-FFF2-40B4-BE49-F238E27FC236}">
              <a16:creationId xmlns:a16="http://schemas.microsoft.com/office/drawing/2014/main" id="{337E1555-C247-46BB-89C1-6C4955A143E3}"/>
            </a:ext>
          </a:extLst>
        </xdr:cNvPr>
        <xdr:cNvSpPr txBox="1"/>
      </xdr:nvSpPr>
      <xdr:spPr>
        <a:xfrm>
          <a:off x="14414500" y="17838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12337</xdr:rowOff>
    </xdr:from>
    <xdr:to>
      <xdr:col>81</xdr:col>
      <xdr:colOff>101600</xdr:colOff>
      <xdr:row>106</xdr:row>
      <xdr:rowOff>113937</xdr:rowOff>
    </xdr:to>
    <xdr:sp macro="" textlink="">
      <xdr:nvSpPr>
        <xdr:cNvPr id="785" name="楕円 784">
          <a:extLst>
            <a:ext uri="{FF2B5EF4-FFF2-40B4-BE49-F238E27FC236}">
              <a16:creationId xmlns:a16="http://schemas.microsoft.com/office/drawing/2014/main" id="{E6974EE0-7571-494D-B692-7C50AB8AABED}"/>
            </a:ext>
          </a:extLst>
        </xdr:cNvPr>
        <xdr:cNvSpPr/>
      </xdr:nvSpPr>
      <xdr:spPr>
        <a:xfrm>
          <a:off x="13578840" y="1778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63137</xdr:rowOff>
    </xdr:from>
    <xdr:to>
      <xdr:col>85</xdr:col>
      <xdr:colOff>127000</xdr:colOff>
      <xdr:row>106</xdr:row>
      <xdr:rowOff>141514</xdr:rowOff>
    </xdr:to>
    <xdr:cxnSp macro="">
      <xdr:nvCxnSpPr>
        <xdr:cNvPr id="786" name="直線コネクタ 785">
          <a:extLst>
            <a:ext uri="{FF2B5EF4-FFF2-40B4-BE49-F238E27FC236}">
              <a16:creationId xmlns:a16="http://schemas.microsoft.com/office/drawing/2014/main" id="{EF6E720F-479B-4266-B49C-27AD558ADF4F}"/>
            </a:ext>
          </a:extLst>
        </xdr:cNvPr>
        <xdr:cNvCxnSpPr/>
      </xdr:nvCxnSpPr>
      <xdr:spPr>
        <a:xfrm>
          <a:off x="13629640" y="17832977"/>
          <a:ext cx="74676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787" name="楕円 786">
          <a:extLst>
            <a:ext uri="{FF2B5EF4-FFF2-40B4-BE49-F238E27FC236}">
              <a16:creationId xmlns:a16="http://schemas.microsoft.com/office/drawing/2014/main" id="{3AE540AA-AE29-4B59-B284-467BEB653112}"/>
            </a:ext>
          </a:extLst>
        </xdr:cNvPr>
        <xdr:cNvSpPr/>
      </xdr:nvSpPr>
      <xdr:spPr>
        <a:xfrm>
          <a:off x="12804140" y="17741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19050</xdr:rowOff>
    </xdr:from>
    <xdr:to>
      <xdr:col>81</xdr:col>
      <xdr:colOff>50800</xdr:colOff>
      <xdr:row>106</xdr:row>
      <xdr:rowOff>63137</xdr:rowOff>
    </xdr:to>
    <xdr:cxnSp macro="">
      <xdr:nvCxnSpPr>
        <xdr:cNvPr id="788" name="直線コネクタ 787">
          <a:extLst>
            <a:ext uri="{FF2B5EF4-FFF2-40B4-BE49-F238E27FC236}">
              <a16:creationId xmlns:a16="http://schemas.microsoft.com/office/drawing/2014/main" id="{69AAFCB7-B1F8-4A0F-B030-1BA14DE4CE7B}"/>
            </a:ext>
          </a:extLst>
        </xdr:cNvPr>
        <xdr:cNvCxnSpPr/>
      </xdr:nvCxnSpPr>
      <xdr:spPr>
        <a:xfrm>
          <a:off x="12854940" y="17788890"/>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111942</xdr:rowOff>
    </xdr:from>
    <xdr:to>
      <xdr:col>72</xdr:col>
      <xdr:colOff>38100</xdr:colOff>
      <xdr:row>106</xdr:row>
      <xdr:rowOff>42092</xdr:rowOff>
    </xdr:to>
    <xdr:sp macro="" textlink="">
      <xdr:nvSpPr>
        <xdr:cNvPr id="789" name="楕円 788">
          <a:extLst>
            <a:ext uri="{FF2B5EF4-FFF2-40B4-BE49-F238E27FC236}">
              <a16:creationId xmlns:a16="http://schemas.microsoft.com/office/drawing/2014/main" id="{52EA09D5-F541-4E5A-86A1-B505C5497B25}"/>
            </a:ext>
          </a:extLst>
        </xdr:cNvPr>
        <xdr:cNvSpPr/>
      </xdr:nvSpPr>
      <xdr:spPr>
        <a:xfrm>
          <a:off x="12029440" y="177141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162742</xdr:rowOff>
    </xdr:from>
    <xdr:to>
      <xdr:col>76</xdr:col>
      <xdr:colOff>114300</xdr:colOff>
      <xdr:row>106</xdr:row>
      <xdr:rowOff>19050</xdr:rowOff>
    </xdr:to>
    <xdr:cxnSp macro="">
      <xdr:nvCxnSpPr>
        <xdr:cNvPr id="790" name="直線コネクタ 789">
          <a:extLst>
            <a:ext uri="{FF2B5EF4-FFF2-40B4-BE49-F238E27FC236}">
              <a16:creationId xmlns:a16="http://schemas.microsoft.com/office/drawing/2014/main" id="{1D93581A-71E3-43D6-875F-2C6782ADC147}"/>
            </a:ext>
          </a:extLst>
        </xdr:cNvPr>
        <xdr:cNvCxnSpPr/>
      </xdr:nvCxnSpPr>
      <xdr:spPr>
        <a:xfrm>
          <a:off x="12072620" y="17764942"/>
          <a:ext cx="78232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67855</xdr:rowOff>
    </xdr:from>
    <xdr:to>
      <xdr:col>67</xdr:col>
      <xdr:colOff>101600</xdr:colOff>
      <xdr:row>105</xdr:row>
      <xdr:rowOff>169455</xdr:rowOff>
    </xdr:to>
    <xdr:sp macro="" textlink="">
      <xdr:nvSpPr>
        <xdr:cNvPr id="791" name="楕円 790">
          <a:extLst>
            <a:ext uri="{FF2B5EF4-FFF2-40B4-BE49-F238E27FC236}">
              <a16:creationId xmlns:a16="http://schemas.microsoft.com/office/drawing/2014/main" id="{882DD8D1-D149-404A-A7A7-CB2BE86C11B2}"/>
            </a:ext>
          </a:extLst>
        </xdr:cNvPr>
        <xdr:cNvSpPr/>
      </xdr:nvSpPr>
      <xdr:spPr>
        <a:xfrm>
          <a:off x="1123188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118655</xdr:rowOff>
    </xdr:from>
    <xdr:to>
      <xdr:col>71</xdr:col>
      <xdr:colOff>177800</xdr:colOff>
      <xdr:row>105</xdr:row>
      <xdr:rowOff>162742</xdr:rowOff>
    </xdr:to>
    <xdr:cxnSp macro="">
      <xdr:nvCxnSpPr>
        <xdr:cNvPr id="792" name="直線コネクタ 791">
          <a:extLst>
            <a:ext uri="{FF2B5EF4-FFF2-40B4-BE49-F238E27FC236}">
              <a16:creationId xmlns:a16="http://schemas.microsoft.com/office/drawing/2014/main" id="{52F6CF9D-6381-4150-BA84-81564985C50D}"/>
            </a:ext>
          </a:extLst>
        </xdr:cNvPr>
        <xdr:cNvCxnSpPr/>
      </xdr:nvCxnSpPr>
      <xdr:spPr>
        <a:xfrm>
          <a:off x="11282680" y="17720855"/>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793" name="n_1aveValue【庁舎】&#10;有形固定資産減価償却率">
          <a:extLst>
            <a:ext uri="{FF2B5EF4-FFF2-40B4-BE49-F238E27FC236}">
              <a16:creationId xmlns:a16="http://schemas.microsoft.com/office/drawing/2014/main" id="{69EC3A41-0C99-4A55-A4B0-A9D97036228B}"/>
            </a:ext>
          </a:extLst>
        </xdr:cNvPr>
        <xdr:cNvSpPr txBox="1"/>
      </xdr:nvSpPr>
      <xdr:spPr>
        <a:xfrm>
          <a:off x="13437244"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94" name="n_2aveValue【庁舎】&#10;有形固定資産減価償却率">
          <a:extLst>
            <a:ext uri="{FF2B5EF4-FFF2-40B4-BE49-F238E27FC236}">
              <a16:creationId xmlns:a16="http://schemas.microsoft.com/office/drawing/2014/main" id="{73AD2319-5D72-4F33-BC82-B7A9585C0A55}"/>
            </a:ext>
          </a:extLst>
        </xdr:cNvPr>
        <xdr:cNvSpPr txBox="1"/>
      </xdr:nvSpPr>
      <xdr:spPr>
        <a:xfrm>
          <a:off x="126752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795" name="n_3aveValue【庁舎】&#10;有形固定資産減価償却率">
          <a:extLst>
            <a:ext uri="{FF2B5EF4-FFF2-40B4-BE49-F238E27FC236}">
              <a16:creationId xmlns:a16="http://schemas.microsoft.com/office/drawing/2014/main" id="{7EB2C482-8F54-4BED-88CE-2A37558B8AB1}"/>
            </a:ext>
          </a:extLst>
        </xdr:cNvPr>
        <xdr:cNvSpPr txBox="1"/>
      </xdr:nvSpPr>
      <xdr:spPr>
        <a:xfrm>
          <a:off x="1190054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796" name="n_4aveValue【庁舎】&#10;有形固定資産減価償却率">
          <a:extLst>
            <a:ext uri="{FF2B5EF4-FFF2-40B4-BE49-F238E27FC236}">
              <a16:creationId xmlns:a16="http://schemas.microsoft.com/office/drawing/2014/main" id="{04B1CF8E-E8B6-4C69-8B60-1C2B44398AC1}"/>
            </a:ext>
          </a:extLst>
        </xdr:cNvPr>
        <xdr:cNvSpPr txBox="1"/>
      </xdr:nvSpPr>
      <xdr:spPr>
        <a:xfrm>
          <a:off x="11102984" y="1733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105064</xdr:rowOff>
    </xdr:from>
    <xdr:ext cx="405111" cy="259045"/>
    <xdr:sp macro="" textlink="">
      <xdr:nvSpPr>
        <xdr:cNvPr id="797" name="n_1mainValue【庁舎】&#10;有形固定資産減価償却率">
          <a:extLst>
            <a:ext uri="{FF2B5EF4-FFF2-40B4-BE49-F238E27FC236}">
              <a16:creationId xmlns:a16="http://schemas.microsoft.com/office/drawing/2014/main" id="{DE0FCC54-C2FF-4647-A5DB-6B77DE894DCF}"/>
            </a:ext>
          </a:extLst>
        </xdr:cNvPr>
        <xdr:cNvSpPr txBox="1"/>
      </xdr:nvSpPr>
      <xdr:spPr>
        <a:xfrm>
          <a:off x="13437244" y="17874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798" name="n_2mainValue【庁舎】&#10;有形固定資産減価償却率">
          <a:extLst>
            <a:ext uri="{FF2B5EF4-FFF2-40B4-BE49-F238E27FC236}">
              <a16:creationId xmlns:a16="http://schemas.microsoft.com/office/drawing/2014/main" id="{57C080A8-7461-43CF-9ABB-915A87EAC54B}"/>
            </a:ext>
          </a:extLst>
        </xdr:cNvPr>
        <xdr:cNvSpPr txBox="1"/>
      </xdr:nvSpPr>
      <xdr:spPr>
        <a:xfrm>
          <a:off x="12675244" y="178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33219</xdr:rowOff>
    </xdr:from>
    <xdr:ext cx="405111" cy="259045"/>
    <xdr:sp macro="" textlink="">
      <xdr:nvSpPr>
        <xdr:cNvPr id="799" name="n_3mainValue【庁舎】&#10;有形固定資産減価償却率">
          <a:extLst>
            <a:ext uri="{FF2B5EF4-FFF2-40B4-BE49-F238E27FC236}">
              <a16:creationId xmlns:a16="http://schemas.microsoft.com/office/drawing/2014/main" id="{D778E0C1-572C-4B27-AE4C-8756B6E4F308}"/>
            </a:ext>
          </a:extLst>
        </xdr:cNvPr>
        <xdr:cNvSpPr txBox="1"/>
      </xdr:nvSpPr>
      <xdr:spPr>
        <a:xfrm>
          <a:off x="11900544" y="1780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160582</xdr:rowOff>
    </xdr:from>
    <xdr:ext cx="405111" cy="259045"/>
    <xdr:sp macro="" textlink="">
      <xdr:nvSpPr>
        <xdr:cNvPr id="800" name="n_4mainValue【庁舎】&#10;有形固定資産減価償却率">
          <a:extLst>
            <a:ext uri="{FF2B5EF4-FFF2-40B4-BE49-F238E27FC236}">
              <a16:creationId xmlns:a16="http://schemas.microsoft.com/office/drawing/2014/main" id="{803EAEA4-8EF5-417F-BA81-E44DBA224A69}"/>
            </a:ext>
          </a:extLst>
        </xdr:cNvPr>
        <xdr:cNvSpPr txBox="1"/>
      </xdr:nvSpPr>
      <xdr:spPr>
        <a:xfrm>
          <a:off x="1110298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1A0BE2F6-AC23-4ECB-8C7D-27EA4E3C7DC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8BDF9281-B287-435D-8826-4CFC891C741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F6739589-2123-47AF-BBA2-CE300DB59CC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9A735D8E-BA7E-4531-A1F8-8E9A39254D6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D3606AAE-796D-4AA7-B8AF-ABAB5FDD44A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E97B6C3F-A0F3-43E3-9A66-8803B7F7CEB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6715377D-C94A-4970-BFFC-5850E42F93C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C36811E1-B55C-46ED-A0D4-11C34FE66981}"/>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4CC8B2F2-6F5F-4454-A3C8-C402B4F8B3B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1D9FE3D5-A2F6-470B-A679-CC5D22647EC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1" name="テキスト ボックス 810">
          <a:extLst>
            <a:ext uri="{FF2B5EF4-FFF2-40B4-BE49-F238E27FC236}">
              <a16:creationId xmlns:a16="http://schemas.microsoft.com/office/drawing/2014/main" id="{A8456C85-D8BB-468F-8519-18874BD2F041}"/>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8AC2315D-D4D7-4618-914C-1D0A9AAB824B}"/>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59D10C55-D370-4E67-8D54-818B56DE2BFC}"/>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F31DEE9A-628D-488A-AB83-6B108B86A9D4}"/>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BFA4D041-422D-4167-A126-B51BF4B9AD4A}"/>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FE51A55D-1F94-459D-83B5-129AE07C27BA}"/>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F9DAEF6A-D4A6-4E63-B06E-17E94F1FAC08}"/>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1B4111C5-DEB4-448B-83CA-70BC129BA5C4}"/>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B2E9294A-01BB-4382-A983-8981A5FD0F23}"/>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102C6EB5-BA18-4A41-AE7B-5BA331DC4862}"/>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2ECBE0E2-5893-430F-8B9E-7829DA177D76}"/>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53456FC9-C435-437A-8917-0A1FE30E8009}"/>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DFA36FB9-3D38-4428-AD02-0C824CCDFA01}"/>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72CD8CEB-8DDC-46E3-AFEA-47380883A01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DF258CE6-A2F7-42A3-B6E1-980328A32EA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FAD0EC06-64BC-4323-A930-C9E946447B65}"/>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27" name="直線コネクタ 826">
          <a:extLst>
            <a:ext uri="{FF2B5EF4-FFF2-40B4-BE49-F238E27FC236}">
              <a16:creationId xmlns:a16="http://schemas.microsoft.com/office/drawing/2014/main" id="{C0E651BB-17FC-4163-AC19-2399CAD42D63}"/>
            </a:ext>
          </a:extLst>
        </xdr:cNvPr>
        <xdr:cNvCxnSpPr/>
      </xdr:nvCxnSpPr>
      <xdr:spPr>
        <a:xfrm flipV="1">
          <a:off x="19509104" y="16759102"/>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8" name="【庁舎】&#10;一人当たり面積最小値テキスト">
          <a:extLst>
            <a:ext uri="{FF2B5EF4-FFF2-40B4-BE49-F238E27FC236}">
              <a16:creationId xmlns:a16="http://schemas.microsoft.com/office/drawing/2014/main" id="{304AA370-5B9B-4A73-A607-F1FCE9976BBB}"/>
            </a:ext>
          </a:extLst>
        </xdr:cNvPr>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9" name="直線コネクタ 828">
          <a:extLst>
            <a:ext uri="{FF2B5EF4-FFF2-40B4-BE49-F238E27FC236}">
              <a16:creationId xmlns:a16="http://schemas.microsoft.com/office/drawing/2014/main" id="{F039C9DB-ED74-4A0F-8780-281F33E1B5C8}"/>
            </a:ext>
          </a:extLst>
        </xdr:cNvPr>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30" name="【庁舎】&#10;一人当たり面積最大値テキスト">
          <a:extLst>
            <a:ext uri="{FF2B5EF4-FFF2-40B4-BE49-F238E27FC236}">
              <a16:creationId xmlns:a16="http://schemas.microsoft.com/office/drawing/2014/main" id="{78B6AA09-365F-4EA3-B177-9AE6516BE9B6}"/>
            </a:ext>
          </a:extLst>
        </xdr:cNvPr>
        <xdr:cNvSpPr txBox="1"/>
      </xdr:nvSpPr>
      <xdr:spPr>
        <a:xfrm>
          <a:off x="19547840" y="165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31" name="直線コネクタ 830">
          <a:extLst>
            <a:ext uri="{FF2B5EF4-FFF2-40B4-BE49-F238E27FC236}">
              <a16:creationId xmlns:a16="http://schemas.microsoft.com/office/drawing/2014/main" id="{FEA5578F-5A34-4841-BA23-433B5494A418}"/>
            </a:ext>
          </a:extLst>
        </xdr:cNvPr>
        <xdr:cNvCxnSpPr/>
      </xdr:nvCxnSpPr>
      <xdr:spPr>
        <a:xfrm>
          <a:off x="1944370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832" name="【庁舎】&#10;一人当たり面積平均値テキスト">
          <a:extLst>
            <a:ext uri="{FF2B5EF4-FFF2-40B4-BE49-F238E27FC236}">
              <a16:creationId xmlns:a16="http://schemas.microsoft.com/office/drawing/2014/main" id="{B1322008-14BF-4F34-9FDB-A7462D1E7110}"/>
            </a:ext>
          </a:extLst>
        </xdr:cNvPr>
        <xdr:cNvSpPr txBox="1"/>
      </xdr:nvSpPr>
      <xdr:spPr>
        <a:xfrm>
          <a:off x="19547840" y="17861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3" name="フローチャート: 判断 832">
          <a:extLst>
            <a:ext uri="{FF2B5EF4-FFF2-40B4-BE49-F238E27FC236}">
              <a16:creationId xmlns:a16="http://schemas.microsoft.com/office/drawing/2014/main" id="{352F6751-0381-4475-97F5-09E1A249B4F4}"/>
            </a:ext>
          </a:extLst>
        </xdr:cNvPr>
        <xdr:cNvSpPr/>
      </xdr:nvSpPr>
      <xdr:spPr>
        <a:xfrm>
          <a:off x="19458940" y="17883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34" name="フローチャート: 判断 833">
          <a:extLst>
            <a:ext uri="{FF2B5EF4-FFF2-40B4-BE49-F238E27FC236}">
              <a16:creationId xmlns:a16="http://schemas.microsoft.com/office/drawing/2014/main" id="{2FA50E80-0AE2-4AEA-9CF7-5558BEB777FA}"/>
            </a:ext>
          </a:extLst>
        </xdr:cNvPr>
        <xdr:cNvSpPr/>
      </xdr:nvSpPr>
      <xdr:spPr>
        <a:xfrm>
          <a:off x="18735040" y="178964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5" name="フローチャート: 判断 834">
          <a:extLst>
            <a:ext uri="{FF2B5EF4-FFF2-40B4-BE49-F238E27FC236}">
              <a16:creationId xmlns:a16="http://schemas.microsoft.com/office/drawing/2014/main" id="{9593FC25-78C9-4C5B-959E-09DE5527CFA2}"/>
            </a:ext>
          </a:extLst>
        </xdr:cNvPr>
        <xdr:cNvSpPr/>
      </xdr:nvSpPr>
      <xdr:spPr>
        <a:xfrm>
          <a:off x="179374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6" name="フローチャート: 判断 835">
          <a:extLst>
            <a:ext uri="{FF2B5EF4-FFF2-40B4-BE49-F238E27FC236}">
              <a16:creationId xmlns:a16="http://schemas.microsoft.com/office/drawing/2014/main" id="{A0FAA620-E01F-4046-8EFF-4317F3CF1167}"/>
            </a:ext>
          </a:extLst>
        </xdr:cNvPr>
        <xdr:cNvSpPr/>
      </xdr:nvSpPr>
      <xdr:spPr>
        <a:xfrm>
          <a:off x="17162780" y="17916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37" name="フローチャート: 判断 836">
          <a:extLst>
            <a:ext uri="{FF2B5EF4-FFF2-40B4-BE49-F238E27FC236}">
              <a16:creationId xmlns:a16="http://schemas.microsoft.com/office/drawing/2014/main" id="{750B1459-2AFF-413D-A1D9-EE877B150840}"/>
            </a:ext>
          </a:extLst>
        </xdr:cNvPr>
        <xdr:cNvSpPr/>
      </xdr:nvSpPr>
      <xdr:spPr>
        <a:xfrm>
          <a:off x="16388080" y="179160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55DD93F8-D034-424E-8D91-97EDC4E7A64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8116AA4B-7CBB-4424-888B-4EBB56E5D27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76C8CDC5-EF03-4ABA-9180-5273C0FCFFA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BA39EB62-310E-4ED9-BF9F-54774919A51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A79B5814-BE70-4538-8118-7090C57C8C9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22134</xdr:rowOff>
    </xdr:from>
    <xdr:to>
      <xdr:col>116</xdr:col>
      <xdr:colOff>114300</xdr:colOff>
      <xdr:row>106</xdr:row>
      <xdr:rowOff>123734</xdr:rowOff>
    </xdr:to>
    <xdr:sp macro="" textlink="">
      <xdr:nvSpPr>
        <xdr:cNvPr id="843" name="楕円 842">
          <a:extLst>
            <a:ext uri="{FF2B5EF4-FFF2-40B4-BE49-F238E27FC236}">
              <a16:creationId xmlns:a16="http://schemas.microsoft.com/office/drawing/2014/main" id="{967AA244-CBA5-4F9F-9F50-757EC0E13526}"/>
            </a:ext>
          </a:extLst>
        </xdr:cNvPr>
        <xdr:cNvSpPr/>
      </xdr:nvSpPr>
      <xdr:spPr>
        <a:xfrm>
          <a:off x="19458940" y="1779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45011</xdr:rowOff>
    </xdr:from>
    <xdr:ext cx="469744" cy="259045"/>
    <xdr:sp macro="" textlink="">
      <xdr:nvSpPr>
        <xdr:cNvPr id="844" name="【庁舎】&#10;一人当たり面積該当値テキスト">
          <a:extLst>
            <a:ext uri="{FF2B5EF4-FFF2-40B4-BE49-F238E27FC236}">
              <a16:creationId xmlns:a16="http://schemas.microsoft.com/office/drawing/2014/main" id="{E658433D-2D2B-4737-A04F-1221E25C56DF}"/>
            </a:ext>
          </a:extLst>
        </xdr:cNvPr>
        <xdr:cNvSpPr txBox="1"/>
      </xdr:nvSpPr>
      <xdr:spPr>
        <a:xfrm>
          <a:off x="19547840" y="1764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31931</xdr:rowOff>
    </xdr:from>
    <xdr:to>
      <xdr:col>112</xdr:col>
      <xdr:colOff>38100</xdr:colOff>
      <xdr:row>106</xdr:row>
      <xdr:rowOff>133531</xdr:rowOff>
    </xdr:to>
    <xdr:sp macro="" textlink="">
      <xdr:nvSpPr>
        <xdr:cNvPr id="845" name="楕円 844">
          <a:extLst>
            <a:ext uri="{FF2B5EF4-FFF2-40B4-BE49-F238E27FC236}">
              <a16:creationId xmlns:a16="http://schemas.microsoft.com/office/drawing/2014/main" id="{D24B7292-CFE7-4326-809E-C4FEAFD43193}"/>
            </a:ext>
          </a:extLst>
        </xdr:cNvPr>
        <xdr:cNvSpPr/>
      </xdr:nvSpPr>
      <xdr:spPr>
        <a:xfrm>
          <a:off x="18735040" y="178017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72934</xdr:rowOff>
    </xdr:from>
    <xdr:to>
      <xdr:col>116</xdr:col>
      <xdr:colOff>63500</xdr:colOff>
      <xdr:row>106</xdr:row>
      <xdr:rowOff>82731</xdr:rowOff>
    </xdr:to>
    <xdr:cxnSp macro="">
      <xdr:nvCxnSpPr>
        <xdr:cNvPr id="846" name="直線コネクタ 845">
          <a:extLst>
            <a:ext uri="{FF2B5EF4-FFF2-40B4-BE49-F238E27FC236}">
              <a16:creationId xmlns:a16="http://schemas.microsoft.com/office/drawing/2014/main" id="{A97C317E-8038-4BCE-A210-D5D7F5EBA11E}"/>
            </a:ext>
          </a:extLst>
        </xdr:cNvPr>
        <xdr:cNvCxnSpPr/>
      </xdr:nvCxnSpPr>
      <xdr:spPr>
        <a:xfrm flipV="1">
          <a:off x="18778220" y="17842774"/>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41729</xdr:rowOff>
    </xdr:from>
    <xdr:to>
      <xdr:col>107</xdr:col>
      <xdr:colOff>101600</xdr:colOff>
      <xdr:row>106</xdr:row>
      <xdr:rowOff>143329</xdr:rowOff>
    </xdr:to>
    <xdr:sp macro="" textlink="">
      <xdr:nvSpPr>
        <xdr:cNvPr id="847" name="楕円 846">
          <a:extLst>
            <a:ext uri="{FF2B5EF4-FFF2-40B4-BE49-F238E27FC236}">
              <a16:creationId xmlns:a16="http://schemas.microsoft.com/office/drawing/2014/main" id="{35B44F00-46EF-4995-A589-D2CAE217210F}"/>
            </a:ext>
          </a:extLst>
        </xdr:cNvPr>
        <xdr:cNvSpPr/>
      </xdr:nvSpPr>
      <xdr:spPr>
        <a:xfrm>
          <a:off x="17937480" y="178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82731</xdr:rowOff>
    </xdr:from>
    <xdr:to>
      <xdr:col>111</xdr:col>
      <xdr:colOff>177800</xdr:colOff>
      <xdr:row>106</xdr:row>
      <xdr:rowOff>92529</xdr:rowOff>
    </xdr:to>
    <xdr:cxnSp macro="">
      <xdr:nvCxnSpPr>
        <xdr:cNvPr id="848" name="直線コネクタ 847">
          <a:extLst>
            <a:ext uri="{FF2B5EF4-FFF2-40B4-BE49-F238E27FC236}">
              <a16:creationId xmlns:a16="http://schemas.microsoft.com/office/drawing/2014/main" id="{3DC7C87F-E68D-4B6E-9384-9C19BC61C8BD}"/>
            </a:ext>
          </a:extLst>
        </xdr:cNvPr>
        <xdr:cNvCxnSpPr/>
      </xdr:nvCxnSpPr>
      <xdr:spPr>
        <a:xfrm flipV="1">
          <a:off x="17988280" y="17852571"/>
          <a:ext cx="78994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51526</xdr:rowOff>
    </xdr:from>
    <xdr:to>
      <xdr:col>102</xdr:col>
      <xdr:colOff>165100</xdr:colOff>
      <xdr:row>106</xdr:row>
      <xdr:rowOff>153126</xdr:rowOff>
    </xdr:to>
    <xdr:sp macro="" textlink="">
      <xdr:nvSpPr>
        <xdr:cNvPr id="849" name="楕円 848">
          <a:extLst>
            <a:ext uri="{FF2B5EF4-FFF2-40B4-BE49-F238E27FC236}">
              <a16:creationId xmlns:a16="http://schemas.microsoft.com/office/drawing/2014/main" id="{126BECEF-0079-4CF7-A946-6CECB612B0F4}"/>
            </a:ext>
          </a:extLst>
        </xdr:cNvPr>
        <xdr:cNvSpPr/>
      </xdr:nvSpPr>
      <xdr:spPr>
        <a:xfrm>
          <a:off x="17162780" y="178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92529</xdr:rowOff>
    </xdr:from>
    <xdr:to>
      <xdr:col>107</xdr:col>
      <xdr:colOff>50800</xdr:colOff>
      <xdr:row>106</xdr:row>
      <xdr:rowOff>102326</xdr:rowOff>
    </xdr:to>
    <xdr:cxnSp macro="">
      <xdr:nvCxnSpPr>
        <xdr:cNvPr id="850" name="直線コネクタ 849">
          <a:extLst>
            <a:ext uri="{FF2B5EF4-FFF2-40B4-BE49-F238E27FC236}">
              <a16:creationId xmlns:a16="http://schemas.microsoft.com/office/drawing/2014/main" id="{0FF0ECB5-ECC0-4757-A66E-21926C22B2BB}"/>
            </a:ext>
          </a:extLst>
        </xdr:cNvPr>
        <xdr:cNvCxnSpPr/>
      </xdr:nvCxnSpPr>
      <xdr:spPr>
        <a:xfrm flipV="1">
          <a:off x="17213580" y="17862369"/>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851" name="楕円 850">
          <a:extLst>
            <a:ext uri="{FF2B5EF4-FFF2-40B4-BE49-F238E27FC236}">
              <a16:creationId xmlns:a16="http://schemas.microsoft.com/office/drawing/2014/main" id="{B4AF3FC1-46CA-4107-A385-693F76FAF0E8}"/>
            </a:ext>
          </a:extLst>
        </xdr:cNvPr>
        <xdr:cNvSpPr/>
      </xdr:nvSpPr>
      <xdr:spPr>
        <a:xfrm>
          <a:off x="16388080" y="178246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102326</xdr:rowOff>
    </xdr:from>
    <xdr:to>
      <xdr:col>102</xdr:col>
      <xdr:colOff>114300</xdr:colOff>
      <xdr:row>106</xdr:row>
      <xdr:rowOff>105592</xdr:rowOff>
    </xdr:to>
    <xdr:cxnSp macro="">
      <xdr:nvCxnSpPr>
        <xdr:cNvPr id="852" name="直線コネクタ 851">
          <a:extLst>
            <a:ext uri="{FF2B5EF4-FFF2-40B4-BE49-F238E27FC236}">
              <a16:creationId xmlns:a16="http://schemas.microsoft.com/office/drawing/2014/main" id="{73A3C839-662D-471D-84F8-E0CA7865608C}"/>
            </a:ext>
          </a:extLst>
        </xdr:cNvPr>
        <xdr:cNvCxnSpPr/>
      </xdr:nvCxnSpPr>
      <xdr:spPr>
        <a:xfrm flipV="1">
          <a:off x="16431260" y="17872166"/>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853" name="n_1aveValue【庁舎】&#10;一人当たり面積">
          <a:extLst>
            <a:ext uri="{FF2B5EF4-FFF2-40B4-BE49-F238E27FC236}">
              <a16:creationId xmlns:a16="http://schemas.microsoft.com/office/drawing/2014/main" id="{9A5126F5-F80A-4F54-8E73-3AF869C99B15}"/>
            </a:ext>
          </a:extLst>
        </xdr:cNvPr>
        <xdr:cNvSpPr txBox="1"/>
      </xdr:nvSpPr>
      <xdr:spPr>
        <a:xfrm>
          <a:off x="18561127" y="1798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854" name="n_2aveValue【庁舎】&#10;一人当たり面積">
          <a:extLst>
            <a:ext uri="{FF2B5EF4-FFF2-40B4-BE49-F238E27FC236}">
              <a16:creationId xmlns:a16="http://schemas.microsoft.com/office/drawing/2014/main" id="{33A4B813-AB97-4A74-847C-03F139FC1C48}"/>
            </a:ext>
          </a:extLst>
        </xdr:cNvPr>
        <xdr:cNvSpPr txBox="1"/>
      </xdr:nvSpPr>
      <xdr:spPr>
        <a:xfrm>
          <a:off x="17776267" y="1797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855" name="n_3aveValue【庁舎】&#10;一人当たり面積">
          <a:extLst>
            <a:ext uri="{FF2B5EF4-FFF2-40B4-BE49-F238E27FC236}">
              <a16:creationId xmlns:a16="http://schemas.microsoft.com/office/drawing/2014/main" id="{737F0A60-EACB-4BD4-8F30-C06FE60EBBC7}"/>
            </a:ext>
          </a:extLst>
        </xdr:cNvPr>
        <xdr:cNvSpPr txBox="1"/>
      </xdr:nvSpPr>
      <xdr:spPr>
        <a:xfrm>
          <a:off x="17001567" y="180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856" name="n_4aveValue【庁舎】&#10;一人当たり面積">
          <a:extLst>
            <a:ext uri="{FF2B5EF4-FFF2-40B4-BE49-F238E27FC236}">
              <a16:creationId xmlns:a16="http://schemas.microsoft.com/office/drawing/2014/main" id="{1B96F7C0-D3C1-4867-81E3-6FF99182ECA9}"/>
            </a:ext>
          </a:extLst>
        </xdr:cNvPr>
        <xdr:cNvSpPr txBox="1"/>
      </xdr:nvSpPr>
      <xdr:spPr>
        <a:xfrm>
          <a:off x="16226867" y="180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150058</xdr:rowOff>
    </xdr:from>
    <xdr:ext cx="469744" cy="259045"/>
    <xdr:sp macro="" textlink="">
      <xdr:nvSpPr>
        <xdr:cNvPr id="857" name="n_1mainValue【庁舎】&#10;一人当たり面積">
          <a:extLst>
            <a:ext uri="{FF2B5EF4-FFF2-40B4-BE49-F238E27FC236}">
              <a16:creationId xmlns:a16="http://schemas.microsoft.com/office/drawing/2014/main" id="{0BE42605-6154-4056-BB96-7791640C1D23}"/>
            </a:ext>
          </a:extLst>
        </xdr:cNvPr>
        <xdr:cNvSpPr txBox="1"/>
      </xdr:nvSpPr>
      <xdr:spPr>
        <a:xfrm>
          <a:off x="18561127" y="1758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159856</xdr:rowOff>
    </xdr:from>
    <xdr:ext cx="469744" cy="259045"/>
    <xdr:sp macro="" textlink="">
      <xdr:nvSpPr>
        <xdr:cNvPr id="858" name="n_2mainValue【庁舎】&#10;一人当たり面積">
          <a:extLst>
            <a:ext uri="{FF2B5EF4-FFF2-40B4-BE49-F238E27FC236}">
              <a16:creationId xmlns:a16="http://schemas.microsoft.com/office/drawing/2014/main" id="{86DC4180-E0DA-4D59-96D9-0665E0B256F2}"/>
            </a:ext>
          </a:extLst>
        </xdr:cNvPr>
        <xdr:cNvSpPr txBox="1"/>
      </xdr:nvSpPr>
      <xdr:spPr>
        <a:xfrm>
          <a:off x="17776267" y="175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169653</xdr:rowOff>
    </xdr:from>
    <xdr:ext cx="469744" cy="259045"/>
    <xdr:sp macro="" textlink="">
      <xdr:nvSpPr>
        <xdr:cNvPr id="859" name="n_3mainValue【庁舎】&#10;一人当たり面積">
          <a:extLst>
            <a:ext uri="{FF2B5EF4-FFF2-40B4-BE49-F238E27FC236}">
              <a16:creationId xmlns:a16="http://schemas.microsoft.com/office/drawing/2014/main" id="{35047740-3B98-4E95-9603-B232D45C1955}"/>
            </a:ext>
          </a:extLst>
        </xdr:cNvPr>
        <xdr:cNvSpPr txBox="1"/>
      </xdr:nvSpPr>
      <xdr:spPr>
        <a:xfrm>
          <a:off x="17001567" y="1760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1469</xdr:rowOff>
    </xdr:from>
    <xdr:ext cx="469744" cy="259045"/>
    <xdr:sp macro="" textlink="">
      <xdr:nvSpPr>
        <xdr:cNvPr id="860" name="n_4mainValue【庁舎】&#10;一人当たり面積">
          <a:extLst>
            <a:ext uri="{FF2B5EF4-FFF2-40B4-BE49-F238E27FC236}">
              <a16:creationId xmlns:a16="http://schemas.microsoft.com/office/drawing/2014/main" id="{26114BEC-7B52-4669-8C09-3447EDE91134}"/>
            </a:ext>
          </a:extLst>
        </xdr:cNvPr>
        <xdr:cNvSpPr txBox="1"/>
      </xdr:nvSpPr>
      <xdr:spPr>
        <a:xfrm>
          <a:off x="16226867" y="1760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632C98BC-D819-4210-A478-DABB9D6869B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59D0CC69-55A5-4CCD-94B9-42F7A591942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079D9043-CE22-4842-99DA-446BF4A7D11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一般廃棄物処理施設については、令和４年度に「不燃ごみ等中継施設」を新たに建設したうえに、老朽化が進んでいた焼却場を解体したことから、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は低い状況にあり、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令和５年度についても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ポイント低い２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体育館・プールについては、類似団体と比較して減価償却が進んでいることから、存続する施設については長寿命化等の適正管理に努める。保健センター、市民会館など類似団体と比較すると特に減価償却が進行している施設については、個別施設計画においては存続する施設と位置付けられていることから、外壁や屋上、空調機などの設備の改修により長寿命化に努める。主に老人憩の家で構成されている福祉施設については、木造のものが多く有形固定資産減価償却率は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特に減価償却が進んでいる状況である。耐震基準を満たしていない施設もあることから、集約化・複合化を進めるなど早急に検討しなければならない。消防施設については、耐震基準を満たしていない屯所の改築を進めていることから、有形固定資産減価償却比率は今後改善する見込みである。庁舎については、耐震基準は満たしているものの、類似団体と比較しても減価償却が進んでいる状況であることから、設備の改修等により長寿命化に努める。類似団体と比較すると全体的に施設の保有量が多く見受けられるとともに、公共施設等総合管理計画において延べ床面積を２０％縮減するという目標を掲げていることから、施設の今後のあり方について慎重に検討し、集約化や不要になった施設については除却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21,367
21,119
6.14
9,822,291
9,500,873
273,842
5,359,814
10,492,047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前年度と比較すると、類似団体の財政力指数は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ポイント減少していることに対し、本町は増減なしとなっている。また、類似団体と比較すると財政力指数が</a:t>
          </a:r>
          <a:r>
            <a:rPr kumimoji="1" lang="en-US" altLang="ja-JP" sz="1300">
              <a:latin typeface="ＭＳ Ｐゴシック" panose="020B0600070205080204" pitchFamily="50" charset="-128"/>
              <a:ea typeface="ＭＳ Ｐゴシック" panose="020B0600070205080204" pitchFamily="50" charset="-128"/>
            </a:rPr>
            <a:t>0.18</a:t>
          </a:r>
          <a:r>
            <a:rPr kumimoji="1" lang="ja-JP" altLang="en-US" sz="1300">
              <a:latin typeface="ＭＳ Ｐゴシック" panose="020B0600070205080204" pitchFamily="50" charset="-128"/>
              <a:ea typeface="ＭＳ Ｐゴシック" panose="020B0600070205080204" pitchFamily="50" charset="-128"/>
            </a:rPr>
            <a:t>ポイント低くなっているが、その要因として、本町は面積が小さく、人口が少ないため、町民税及び固定資産税による税収が比較的少なく、また住宅地を中心とした町であり、事業所が少ないことから法人税の税収も少ないことが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31045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74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31045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44</xdr:row>
      <xdr:rowOff>17639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346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162278</xdr:rowOff>
    </xdr:from>
    <xdr:to>
      <xdr:col>11</xdr:col>
      <xdr:colOff>31750</xdr:colOff>
      <xdr:row>43</xdr:row>
      <xdr:rowOff>162278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123772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9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138289</xdr:rowOff>
    </xdr:from>
    <xdr:to>
      <xdr:col>15</xdr:col>
      <xdr:colOff>133350</xdr:colOff>
      <xdr:row>44</xdr:row>
      <xdr:rowOff>68439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53216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111478</xdr:rowOff>
    </xdr:from>
    <xdr:to>
      <xdr:col>11</xdr:col>
      <xdr:colOff>82550</xdr:colOff>
      <xdr:row>44</xdr:row>
      <xdr:rowOff>41628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26405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111478</xdr:rowOff>
    </xdr:from>
    <xdr:to>
      <xdr:col>7</xdr:col>
      <xdr:colOff>31750</xdr:colOff>
      <xdr:row>44</xdr:row>
      <xdr:rowOff>41628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26405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悪化となり、類似団体平均と比較すると依然として厳しい水準となった。高齢化に伴い介護保険及び後期高齢者医療特別会計繰出金が増加傾向にあり経常支出が増加していることに加え、人事院勧告に伴う給与改定により人件費が増加していることが経常収支比率の悪化の要因として挙げられる。今後は中学校統合に伴う校舎の再整備やごみ処理の広域化に係る多額の起債に伴う公債費の増加が見込まれることから、公債費負担の縮減を図るため、土地の売却など財源が確保できた際には積極的に繰上償還を進めていきたい。</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117793</xdr:rowOff>
    </xdr:from>
    <xdr:to>
      <xdr:col>23</xdr:col>
      <xdr:colOff>133350</xdr:colOff>
      <xdr:row>65</xdr:row>
      <xdr:rowOff>48895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90593"/>
          <a:ext cx="8382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96203</xdr:rowOff>
    </xdr:from>
    <xdr:to>
      <xdr:col>19</xdr:col>
      <xdr:colOff>133350</xdr:colOff>
      <xdr:row>64</xdr:row>
      <xdr:rowOff>117793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9755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96203</xdr:rowOff>
    </xdr:from>
    <xdr:to>
      <xdr:col>15</xdr:col>
      <xdr:colOff>82550</xdr:colOff>
      <xdr:row>65</xdr:row>
      <xdr:rowOff>145415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897553"/>
          <a:ext cx="889000" cy="39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145415</xdr:rowOff>
    </xdr:from>
    <xdr:to>
      <xdr:col>11</xdr:col>
      <xdr:colOff>31750</xdr:colOff>
      <xdr:row>66</xdr:row>
      <xdr:rowOff>40322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289665"/>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169545</xdr:rowOff>
    </xdr:from>
    <xdr:to>
      <xdr:col>23</xdr:col>
      <xdr:colOff>184150</xdr:colOff>
      <xdr:row>65</xdr:row>
      <xdr:rowOff>99695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141622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1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66993</xdr:rowOff>
    </xdr:from>
    <xdr:to>
      <xdr:col>19</xdr:col>
      <xdr:colOff>184150</xdr:colOff>
      <xdr:row>64</xdr:row>
      <xdr:rowOff>168593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153370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2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45403</xdr:rowOff>
    </xdr:from>
    <xdr:to>
      <xdr:col>15</xdr:col>
      <xdr:colOff>133350</xdr:colOff>
      <xdr:row>63</xdr:row>
      <xdr:rowOff>147003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94615</xdr:rowOff>
    </xdr:from>
    <xdr:to>
      <xdr:col>11</xdr:col>
      <xdr:colOff>82550</xdr:colOff>
      <xdr:row>66</xdr:row>
      <xdr:rowOff>24765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9542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160972</xdr:rowOff>
    </xdr:from>
    <xdr:to>
      <xdr:col>7</xdr:col>
      <xdr:colOff>31750</xdr:colOff>
      <xdr:row>66</xdr:row>
      <xdr:rowOff>91122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3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75899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9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住民１人当たりの人件費・物件費等決算額は前年度と比較すると</a:t>
          </a:r>
          <a:r>
            <a:rPr kumimoji="1" lang="en-US" altLang="ja-JP" sz="1300">
              <a:latin typeface="ＭＳ Ｐゴシック" panose="020B0600070205080204" pitchFamily="50" charset="-128"/>
              <a:ea typeface="ＭＳ Ｐゴシック" panose="020B0600070205080204" pitchFamily="50" charset="-128"/>
            </a:rPr>
            <a:t>8,441</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141,654</a:t>
          </a:r>
          <a:r>
            <a:rPr kumimoji="1" lang="ja-JP" altLang="en-US" sz="1300">
              <a:latin typeface="ＭＳ Ｐゴシック" panose="020B0600070205080204" pitchFamily="50" charset="-128"/>
              <a:ea typeface="ＭＳ Ｐゴシック" panose="020B0600070205080204" pitchFamily="50" charset="-128"/>
            </a:rPr>
            <a:t>円となった。減少の要因としては、物件費において、前年度に塵埃焼却場の解体事業を実施したことが挙げられる。加えて新型コロナウイルス関連事業を縮小していることも要因として挙げられる。人件費については、人事院勧告に伴う給与改定により増加してい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23222</xdr:rowOff>
    </xdr:from>
    <xdr:to>
      <xdr:col>23</xdr:col>
      <xdr:colOff>133350</xdr:colOff>
      <xdr:row>82</xdr:row>
      <xdr:rowOff>63959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082122"/>
          <a:ext cx="838200" cy="4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20230</xdr:rowOff>
    </xdr:from>
    <xdr:to>
      <xdr:col>19</xdr:col>
      <xdr:colOff>133350</xdr:colOff>
      <xdr:row>82</xdr:row>
      <xdr:rowOff>63959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79130"/>
          <a:ext cx="889000" cy="4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9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133821</xdr:rowOff>
    </xdr:from>
    <xdr:to>
      <xdr:col>15</xdr:col>
      <xdr:colOff>82550</xdr:colOff>
      <xdr:row>82</xdr:row>
      <xdr:rowOff>20230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21271"/>
          <a:ext cx="889000" cy="5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46118</xdr:rowOff>
    </xdr:from>
    <xdr:to>
      <xdr:col>11</xdr:col>
      <xdr:colOff>31750</xdr:colOff>
      <xdr:row>81</xdr:row>
      <xdr:rowOff>133821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33568"/>
          <a:ext cx="889000" cy="8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143872</xdr:rowOff>
    </xdr:from>
    <xdr:to>
      <xdr:col>23</xdr:col>
      <xdr:colOff>184150</xdr:colOff>
      <xdr:row>82</xdr:row>
      <xdr:rowOff>74022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3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115949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0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13159</xdr:rowOff>
    </xdr:from>
    <xdr:to>
      <xdr:col>19</xdr:col>
      <xdr:colOff>184150</xdr:colOff>
      <xdr:row>82</xdr:row>
      <xdr:rowOff>114759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7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99536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158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140880</xdr:rowOff>
    </xdr:from>
    <xdr:to>
      <xdr:col>15</xdr:col>
      <xdr:colOff>133350</xdr:colOff>
      <xdr:row>82</xdr:row>
      <xdr:rowOff>71030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2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55807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11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83021</xdr:rowOff>
    </xdr:from>
    <xdr:to>
      <xdr:col>11</xdr:col>
      <xdr:colOff>82550</xdr:colOff>
      <xdr:row>82</xdr:row>
      <xdr:rowOff>13171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7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169398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5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166768</xdr:rowOff>
    </xdr:from>
    <xdr:to>
      <xdr:col>7</xdr:col>
      <xdr:colOff>31750</xdr:colOff>
      <xdr:row>81</xdr:row>
      <xdr:rowOff>96918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8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107095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5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ラスパイレス指数については、前年度と比較すると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93.8</a:t>
          </a:r>
          <a:r>
            <a:rPr kumimoji="1" lang="ja-JP" altLang="en-US" sz="1300">
              <a:latin typeface="ＭＳ Ｐゴシック" panose="020B0600070205080204" pitchFamily="50" charset="-128"/>
              <a:ea typeface="ＭＳ Ｐゴシック" panose="020B0600070205080204" pitchFamily="50" charset="-128"/>
            </a:rPr>
            <a:t>％となった。人事院勧告に伴う給与改定を行っているものの国に準拠して改定を行っているため、大幅な増減はなかったものと考えられるが、類似団体と比較すると大幅に下回る水準となっている。今後も計画的に定員管理を行い、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66322</xdr:rowOff>
    </xdr:from>
    <xdr:to>
      <xdr:col>81</xdr:col>
      <xdr:colOff>44450</xdr:colOff>
      <xdr:row>83</xdr:row>
      <xdr:rowOff>79728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2966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143934</xdr:rowOff>
    </xdr:from>
    <xdr:to>
      <xdr:col>77</xdr:col>
      <xdr:colOff>44450</xdr:colOff>
      <xdr:row>83</xdr:row>
      <xdr:rowOff>66322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20283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143934</xdr:rowOff>
    </xdr:from>
    <xdr:to>
      <xdr:col>72</xdr:col>
      <xdr:colOff>203200</xdr:colOff>
      <xdr:row>82</xdr:row>
      <xdr:rowOff>143934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2028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36689</xdr:rowOff>
    </xdr:from>
    <xdr:to>
      <xdr:col>68</xdr:col>
      <xdr:colOff>152400</xdr:colOff>
      <xdr:row>82</xdr:row>
      <xdr:rowOff>143934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09558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28928</xdr:rowOff>
    </xdr:from>
    <xdr:to>
      <xdr:col>81</xdr:col>
      <xdr:colOff>95250</xdr:colOff>
      <xdr:row>83</xdr:row>
      <xdr:rowOff>130528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45455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10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15522</xdr:rowOff>
    </xdr:from>
    <xdr:to>
      <xdr:col>77</xdr:col>
      <xdr:colOff>95250</xdr:colOff>
      <xdr:row>83</xdr:row>
      <xdr:rowOff>117122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127299</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1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93134</xdr:rowOff>
    </xdr:from>
    <xdr:to>
      <xdr:col>73</xdr:col>
      <xdr:colOff>44450</xdr:colOff>
      <xdr:row>83</xdr:row>
      <xdr:rowOff>23284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33461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93134</xdr:rowOff>
    </xdr:from>
    <xdr:to>
      <xdr:col>68</xdr:col>
      <xdr:colOff>203200</xdr:colOff>
      <xdr:row>83</xdr:row>
      <xdr:rowOff>23284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33461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157339</xdr:rowOff>
    </xdr:from>
    <xdr:to>
      <xdr:col>64</xdr:col>
      <xdr:colOff>152400</xdr:colOff>
      <xdr:row>82</xdr:row>
      <xdr:rowOff>87489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97666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81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平均を上回っているが、これはごみ収集および積替え業務、保育所、町立（幼、小、中）全６校園の各給食調理業務を直営で運営していることが要因として挙げられる。現状、ごみの収集等にあたる衛生業務員は退職後不補充としており、段階的に民間委託することを視野に入れ、人員の削減について検討していきたい。また一般行政職については、退職者数と採用者数の均衡を図り、適正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69487</xdr:rowOff>
    </xdr:from>
    <xdr:to>
      <xdr:col>81</xdr:col>
      <xdr:colOff>44450</xdr:colOff>
      <xdr:row>63</xdr:row>
      <xdr:rowOff>136706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870837"/>
          <a:ext cx="8382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31569</xdr:rowOff>
    </xdr:from>
    <xdr:to>
      <xdr:col>77</xdr:col>
      <xdr:colOff>44450</xdr:colOff>
      <xdr:row>63</xdr:row>
      <xdr:rowOff>69487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832919"/>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12609</xdr:rowOff>
    </xdr:from>
    <xdr:to>
      <xdr:col>72</xdr:col>
      <xdr:colOff>203200</xdr:colOff>
      <xdr:row>63</xdr:row>
      <xdr:rowOff>31569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813959"/>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137523</xdr:rowOff>
    </xdr:from>
    <xdr:to>
      <xdr:col>68</xdr:col>
      <xdr:colOff>152400</xdr:colOff>
      <xdr:row>63</xdr:row>
      <xdr:rowOff>12609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67423"/>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85906</xdr:rowOff>
    </xdr:from>
    <xdr:to>
      <xdr:col>81</xdr:col>
      <xdr:colOff>95250</xdr:colOff>
      <xdr:row>64</xdr:row>
      <xdr:rowOff>16056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88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57983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85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18687</xdr:rowOff>
    </xdr:from>
    <xdr:to>
      <xdr:col>77</xdr:col>
      <xdr:colOff>95250</xdr:colOff>
      <xdr:row>63</xdr:row>
      <xdr:rowOff>120287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105064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906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152219</xdr:rowOff>
    </xdr:from>
    <xdr:to>
      <xdr:col>73</xdr:col>
      <xdr:colOff>44450</xdr:colOff>
      <xdr:row>63</xdr:row>
      <xdr:rowOff>82369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67146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86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133259</xdr:rowOff>
    </xdr:from>
    <xdr:to>
      <xdr:col>68</xdr:col>
      <xdr:colOff>203200</xdr:colOff>
      <xdr:row>63</xdr:row>
      <xdr:rowOff>63409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76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48186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84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86723</xdr:rowOff>
    </xdr:from>
    <xdr:to>
      <xdr:col>64</xdr:col>
      <xdr:colOff>152400</xdr:colOff>
      <xdr:row>63</xdr:row>
      <xdr:rowOff>16873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1650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80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前年度と比較すると</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の改善となった。近年では、地方債を発行する際に将来負担を軽減するため、償還期間および据置期間を短縮して借入れを行っているが、普通交付税の理論算入期間とのずれが生じており、交付税算入額が償還額よりも低い期間が生じることで、実質公債費比率が高い水準であるひとつの要因となっている。加えて、類似団体と比較すると地方債残高が多く、元利償還金も大きいことから、実質公債費比率は厳しい水準にある。今後は大型事業の影響により実質公債費比率の悪化が見込まれるが、繰上償還などの取組により、公債費負担の軽減に努めていきたい。</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118428</xdr:rowOff>
    </xdr:from>
    <xdr:to>
      <xdr:col>81</xdr:col>
      <xdr:colOff>44450</xdr:colOff>
      <xdr:row>41</xdr:row>
      <xdr:rowOff>136525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147878"/>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136525</xdr:rowOff>
    </xdr:from>
    <xdr:to>
      <xdr:col>77</xdr:col>
      <xdr:colOff>44450</xdr:colOff>
      <xdr:row>42</xdr:row>
      <xdr:rowOff>7303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16597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7303</xdr:rowOff>
    </xdr:from>
    <xdr:to>
      <xdr:col>72</xdr:col>
      <xdr:colOff>203200</xdr:colOff>
      <xdr:row>42</xdr:row>
      <xdr:rowOff>19368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20820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19368</xdr:rowOff>
    </xdr:from>
    <xdr:to>
      <xdr:col>68</xdr:col>
      <xdr:colOff>152400</xdr:colOff>
      <xdr:row>42</xdr:row>
      <xdr:rowOff>19368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2202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67628</xdr:rowOff>
    </xdr:from>
    <xdr:to>
      <xdr:col>81</xdr:col>
      <xdr:colOff>95250</xdr:colOff>
      <xdr:row>41</xdr:row>
      <xdr:rowOff>169228</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09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39705</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06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85725</xdr:rowOff>
    </xdr:from>
    <xdr:to>
      <xdr:col>77</xdr:col>
      <xdr:colOff>95250</xdr:colOff>
      <xdr:row>42</xdr:row>
      <xdr:rowOff>15875</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652</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127953</xdr:rowOff>
    </xdr:from>
    <xdr:to>
      <xdr:col>73</xdr:col>
      <xdr:colOff>44450</xdr:colOff>
      <xdr:row>42</xdr:row>
      <xdr:rowOff>58103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42880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4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140018</xdr:rowOff>
    </xdr:from>
    <xdr:to>
      <xdr:col>68</xdr:col>
      <xdr:colOff>203200</xdr:colOff>
      <xdr:row>42</xdr:row>
      <xdr:rowOff>70168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6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54945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25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140018</xdr:rowOff>
    </xdr:from>
    <xdr:to>
      <xdr:col>64</xdr:col>
      <xdr:colOff>152400</xdr:colOff>
      <xdr:row>42</xdr:row>
      <xdr:rowOff>70168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16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54945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25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と緩やかな改善となっているが、類似団体平均と比較すると依然として厳しい水準となっている。今後は第三セクター等改革推進債の償還が進むことなど改善の要因はあるが、中学校統合に伴う校舎の再整備やごみ処理の広域化に係る多額の起債を予定していることから、悪化の要因も見込まれている。将来負担比率の改善のため、交付税算入のない起債の発行を極力抑えるなど、地方債に依存しすぎないような財政運営に努めていかなければならない。</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156694</xdr:rowOff>
    </xdr:from>
    <xdr:to>
      <xdr:col>81</xdr:col>
      <xdr:colOff>44450</xdr:colOff>
      <xdr:row>19</xdr:row>
      <xdr:rowOff>27758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3242794"/>
          <a:ext cx="838200" cy="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27758</xdr:rowOff>
    </xdr:from>
    <xdr:to>
      <xdr:col>77</xdr:col>
      <xdr:colOff>44450</xdr:colOff>
      <xdr:row>19</xdr:row>
      <xdr:rowOff>42696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3285308"/>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42696</xdr:rowOff>
    </xdr:from>
    <xdr:to>
      <xdr:col>72</xdr:col>
      <xdr:colOff>203200</xdr:colOff>
      <xdr:row>20</xdr:row>
      <xdr:rowOff>58541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300246"/>
          <a:ext cx="889000" cy="18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58541</xdr:rowOff>
    </xdr:from>
    <xdr:to>
      <xdr:col>68</xdr:col>
      <xdr:colOff>152400</xdr:colOff>
      <xdr:row>21</xdr:row>
      <xdr:rowOff>37616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487541"/>
          <a:ext cx="889000" cy="15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105894</xdr:rowOff>
    </xdr:from>
    <xdr:to>
      <xdr:col>81</xdr:col>
      <xdr:colOff>95250</xdr:colOff>
      <xdr:row>19</xdr:row>
      <xdr:rowOff>36044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31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77971</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3164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148409</xdr:rowOff>
    </xdr:from>
    <xdr:to>
      <xdr:col>77</xdr:col>
      <xdr:colOff>95250</xdr:colOff>
      <xdr:row>19</xdr:row>
      <xdr:rowOff>78559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2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63335</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320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163346</xdr:rowOff>
    </xdr:from>
    <xdr:to>
      <xdr:col>73</xdr:col>
      <xdr:colOff>44450</xdr:colOff>
      <xdr:row>19</xdr:row>
      <xdr:rowOff>93496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2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78273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3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7741</xdr:rowOff>
    </xdr:from>
    <xdr:to>
      <xdr:col>68</xdr:col>
      <xdr:colOff>203200</xdr:colOff>
      <xdr:row>20</xdr:row>
      <xdr:rowOff>109341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43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94118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52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158266</xdr:rowOff>
    </xdr:from>
    <xdr:to>
      <xdr:col>64</xdr:col>
      <xdr:colOff>152400</xdr:colOff>
      <xdr:row>21</xdr:row>
      <xdr:rowOff>88416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5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73193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67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21,367
21,119
6.14
9,822,291
9,500,873
273,842
5,359,814
10,492,047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ポイント増加し、類似団体平均を上回る</a:t>
          </a:r>
          <a:r>
            <a:rPr kumimoji="1" lang="en-US" altLang="ja-JP" sz="1300">
              <a:latin typeface="ＭＳ Ｐゴシック" panose="020B0600070205080204" pitchFamily="50" charset="-128"/>
              <a:ea typeface="ＭＳ Ｐゴシック" panose="020B0600070205080204" pitchFamily="50" charset="-128"/>
            </a:rPr>
            <a:t>29.7</a:t>
          </a:r>
          <a:r>
            <a:rPr kumimoji="1" lang="ja-JP" altLang="en-US" sz="1300">
              <a:latin typeface="ＭＳ Ｐゴシック" panose="020B0600070205080204" pitchFamily="50" charset="-128"/>
              <a:ea typeface="ＭＳ Ｐゴシック" panose="020B0600070205080204" pitchFamily="50" charset="-128"/>
            </a:rPr>
            <a:t>％となった。増加の要因としては人事院勧告に伴う給与改定が挙げられる。類似団体平均を上回る要因としてはごみ収集および積替え業務、保育所、学校園給食などを直営で行っており、行政サービスの提供の方法に差異があることが要因として挙げ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53848</xdr:rowOff>
    </xdr:from>
    <xdr:to>
      <xdr:col>24</xdr:col>
      <xdr:colOff>25400</xdr:colOff>
      <xdr:row>38</xdr:row>
      <xdr:rowOff>113284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6894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53848</xdr:rowOff>
    </xdr:from>
    <xdr:to>
      <xdr:col>19</xdr:col>
      <xdr:colOff>187325</xdr:colOff>
      <xdr:row>38</xdr:row>
      <xdr:rowOff>72136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689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72136</xdr:rowOff>
    </xdr:from>
    <xdr:to>
      <xdr:col>15</xdr:col>
      <xdr:colOff>98425</xdr:colOff>
      <xdr:row>38</xdr:row>
      <xdr:rowOff>149860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8723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149860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506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62484</xdr:rowOff>
    </xdr:from>
    <xdr:to>
      <xdr:col>24</xdr:col>
      <xdr:colOff>76200</xdr:colOff>
      <xdr:row>38</xdr:row>
      <xdr:rowOff>164084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34561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xdr:rowOff>
    </xdr:from>
    <xdr:to>
      <xdr:col>20</xdr:col>
      <xdr:colOff>38100</xdr:colOff>
      <xdr:row>38</xdr:row>
      <xdr:rowOff>104648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89425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21336</xdr:rowOff>
    </xdr:from>
    <xdr:to>
      <xdr:col>15</xdr:col>
      <xdr:colOff>149225</xdr:colOff>
      <xdr:row>38</xdr:row>
      <xdr:rowOff>122936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107713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99060</xdr:rowOff>
    </xdr:from>
    <xdr:to>
      <xdr:col>11</xdr:col>
      <xdr:colOff>60325</xdr:colOff>
      <xdr:row>39</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％となった。類似団体平均を下回っている要因としては、本町は直営で実施している事業が多く、人件費の占める割合が高いことが挙げられる。令和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年度からはごみ処理が山辺・県北西部広域環境衛生組合へ移行するため、現在の民間委託に係る物件費が大幅に減少する見込みである。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41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96520</xdr:rowOff>
    </xdr:from>
    <xdr:to>
      <xdr:col>78</xdr:col>
      <xdr:colOff>69850</xdr:colOff>
      <xdr:row>15</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968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96520</xdr:rowOff>
    </xdr:from>
    <xdr:to>
      <xdr:col>73</xdr:col>
      <xdr:colOff>180975</xdr:colOff>
      <xdr:row>14</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96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92710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273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45720</xdr:rowOff>
    </xdr:from>
    <xdr:to>
      <xdr:col>74</xdr:col>
      <xdr:colOff>31750</xdr:colOff>
      <xdr:row>14</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157497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％となった。類似団体平均を下回っているが、近年、障害福祉サービス関係費が増加傾向にあり、扶助費は増加していくことが見込まれる。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75293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832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75293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179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54</xdr:row>
      <xdr:rowOff>159657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17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1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その他の経常収支比率は前年度と比較すると</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ポイント減少の</a:t>
          </a:r>
          <a:r>
            <a:rPr kumimoji="1" lang="en-US" altLang="ja-JP" sz="1200">
              <a:latin typeface="ＭＳ Ｐゴシック" panose="020B0600070205080204" pitchFamily="50" charset="-128"/>
              <a:ea typeface="ＭＳ Ｐゴシック" panose="020B0600070205080204" pitchFamily="50" charset="-128"/>
            </a:rPr>
            <a:t>13.7</a:t>
          </a:r>
          <a:r>
            <a:rPr kumimoji="1" lang="ja-JP" altLang="en-US" sz="1200">
              <a:latin typeface="ＭＳ Ｐゴシック" panose="020B0600070205080204" pitchFamily="50" charset="-128"/>
              <a:ea typeface="ＭＳ Ｐゴシック" panose="020B0600070205080204" pitchFamily="50" charset="-128"/>
            </a:rPr>
            <a:t>％となった。主に特別会計への繰出金や施設等の維持補修費で構成されているが、下水道事業の地方公営企業法適用に伴い特別会計から企業会計となったことにより、一般会計から下水道事業に繰り出す費用が繰出金から補助費等へ性質が変わったため前年度から減少している。今後は高齢社会の進展に伴い、介護保険や後期高齢者医療の繰出金は増加していく見通し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58</xdr:row>
      <xdr:rowOff>94343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64272"/>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135165</xdr:rowOff>
    </xdr:from>
    <xdr:to>
      <xdr:col>78</xdr:col>
      <xdr:colOff>69850</xdr:colOff>
      <xdr:row>58</xdr:row>
      <xdr:rowOff>94343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078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135165</xdr:rowOff>
    </xdr:from>
    <xdr:to>
      <xdr:col>73</xdr:col>
      <xdr:colOff>180975</xdr:colOff>
      <xdr:row>58</xdr:row>
      <xdr:rowOff>72572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078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72572</xdr:rowOff>
    </xdr:from>
    <xdr:to>
      <xdr:col>69</xdr:col>
      <xdr:colOff>92075</xdr:colOff>
      <xdr:row>58</xdr:row>
      <xdr:rowOff>83457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16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43543</xdr:rowOff>
    </xdr:from>
    <xdr:to>
      <xdr:col>78</xdr:col>
      <xdr:colOff>120650</xdr:colOff>
      <xdr:row>58</xdr:row>
      <xdr:rowOff>145143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129920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84365</xdr:rowOff>
    </xdr:from>
    <xdr:to>
      <xdr:col>74</xdr:col>
      <xdr:colOff>31750</xdr:colOff>
      <xdr:row>58</xdr:row>
      <xdr:rowOff>14515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170742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21772</xdr:rowOff>
    </xdr:from>
    <xdr:to>
      <xdr:col>69</xdr:col>
      <xdr:colOff>142875</xdr:colOff>
      <xdr:row>58</xdr:row>
      <xdr:rowOff>123372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119034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補助費等の経常収支比率は前年度と比較すると</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ポイント増加し、類似団体平均を下回る</a:t>
          </a:r>
          <a:r>
            <a:rPr kumimoji="1" lang="en-US" altLang="ja-JP" sz="1200">
              <a:latin typeface="ＭＳ Ｐゴシック" panose="020B0600070205080204" pitchFamily="50" charset="-128"/>
              <a:ea typeface="ＭＳ Ｐゴシック" panose="020B0600070205080204" pitchFamily="50" charset="-128"/>
            </a:rPr>
            <a:t>9.5</a:t>
          </a:r>
          <a:r>
            <a:rPr kumimoji="1" lang="ja-JP" altLang="en-US" sz="1200">
              <a:latin typeface="ＭＳ Ｐゴシック" panose="020B0600070205080204" pitchFamily="50" charset="-128"/>
              <a:ea typeface="ＭＳ Ｐゴシック" panose="020B0600070205080204" pitchFamily="50" charset="-128"/>
            </a:rPr>
            <a:t>％となった。下水道事業の地方公営企業法適用に伴い特別会計から企業会計となったことにより、一般会計から下水道事業に繰り出す費用が繰出金から補助費等へ性質が変わったため前年度から増加している。今後は山辺・県北西部広域環境衛生組合が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年度から本格的に稼働する予定であるため、令和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年度以降は増加することが見込まれる。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161290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0934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110998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0934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35</xdr:row>
      <xdr:rowOff>143002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117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36</xdr:row>
      <xdr:rowOff>12700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43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ポイント増加し、依然として類似団体平均を大きく上回る</a:t>
          </a:r>
          <a:r>
            <a:rPr kumimoji="1" lang="en-US" altLang="ja-JP" sz="1300">
              <a:latin typeface="ＭＳ Ｐゴシック" panose="020B0600070205080204" pitchFamily="50" charset="-128"/>
              <a:ea typeface="ＭＳ Ｐゴシック" panose="020B0600070205080204" pitchFamily="50" charset="-128"/>
            </a:rPr>
            <a:t>20.7</a:t>
          </a:r>
          <a:r>
            <a:rPr kumimoji="1" lang="ja-JP" altLang="en-US" sz="1300">
              <a:latin typeface="ＭＳ Ｐゴシック" panose="020B0600070205080204" pitchFamily="50" charset="-128"/>
              <a:ea typeface="ＭＳ Ｐゴシック" panose="020B0600070205080204" pitchFamily="50" charset="-128"/>
            </a:rPr>
            <a:t>％となった。今後は、金利上昇の影響により利子の増加が見込まれるものの、交付税算入のない地方債の新規発行を抑制し、また財源が確保できた際には積極的に繰上償還することで公債費の抑制を図る。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140715</xdr:rowOff>
    </xdr:from>
    <xdr:to>
      <xdr:col>24</xdr:col>
      <xdr:colOff>25400</xdr:colOff>
      <xdr:row>78</xdr:row>
      <xdr:rowOff>159004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513815"/>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136144</xdr:rowOff>
    </xdr:from>
    <xdr:to>
      <xdr:col>19</xdr:col>
      <xdr:colOff>187325</xdr:colOff>
      <xdr:row>78</xdr:row>
      <xdr:rowOff>140715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5092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136144</xdr:rowOff>
    </xdr:from>
    <xdr:to>
      <xdr:col>15</xdr:col>
      <xdr:colOff>98425</xdr:colOff>
      <xdr:row>79</xdr:row>
      <xdr:rowOff>88137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509244"/>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88137</xdr:rowOff>
    </xdr:from>
    <xdr:to>
      <xdr:col>11</xdr:col>
      <xdr:colOff>9525</xdr:colOff>
      <xdr:row>79</xdr:row>
      <xdr:rowOff>106426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6326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108204</xdr:rowOff>
    </xdr:from>
    <xdr:to>
      <xdr:col>24</xdr:col>
      <xdr:colOff>76200</xdr:colOff>
      <xdr:row>79</xdr:row>
      <xdr:rowOff>38354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80281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89915</xdr:rowOff>
    </xdr:from>
    <xdr:to>
      <xdr:col>20</xdr:col>
      <xdr:colOff>38100</xdr:colOff>
      <xdr:row>79</xdr:row>
      <xdr:rowOff>20065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4842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85344</xdr:rowOff>
    </xdr:from>
    <xdr:to>
      <xdr:col>15</xdr:col>
      <xdr:colOff>149225</xdr:colOff>
      <xdr:row>79</xdr:row>
      <xdr:rowOff>15494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271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37337</xdr:rowOff>
    </xdr:from>
    <xdr:to>
      <xdr:col>11</xdr:col>
      <xdr:colOff>60325</xdr:colOff>
      <xdr:row>79</xdr:row>
      <xdr:rowOff>138937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123714</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55626</xdr:rowOff>
    </xdr:from>
    <xdr:to>
      <xdr:col>6</xdr:col>
      <xdr:colOff>171450</xdr:colOff>
      <xdr:row>79</xdr:row>
      <xdr:rowOff>157226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142003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公債費以外の経常収支比率については前年度と比較すると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75.9</a:t>
          </a:r>
          <a:r>
            <a:rPr kumimoji="1" lang="ja-JP" altLang="en-US" sz="1300">
              <a:latin typeface="ＭＳ Ｐゴシック" panose="020B0600070205080204" pitchFamily="50" charset="-128"/>
              <a:ea typeface="ＭＳ Ｐゴシック" panose="020B0600070205080204" pitchFamily="50" charset="-128"/>
            </a:rPr>
            <a:t>％となった。増加の要因としては、人事院勧告に伴う給与改定による人件費の増加が挙げられる。また、類似団体平均を下回っているが、経常収支比率のうち公債費が占める割合は類似団体より高いため、全体的な費用の見直しが必要で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77</xdr:row>
      <xdr:rowOff>110998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53213"/>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77</xdr:row>
      <xdr:rowOff>51563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11480"/>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77</xdr:row>
      <xdr:rowOff>83565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11480"/>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83565</xdr:rowOff>
    </xdr:from>
    <xdr:to>
      <xdr:col>69</xdr:col>
      <xdr:colOff>92075</xdr:colOff>
      <xdr:row>77</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852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60198</xdr:rowOff>
    </xdr:from>
    <xdr:to>
      <xdr:col>82</xdr:col>
      <xdr:colOff>158750</xdr:colOff>
      <xdr:row>77</xdr:row>
      <xdr:rowOff>161798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76725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112540</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32765</xdr:rowOff>
    </xdr:from>
    <xdr:to>
      <xdr:col>69</xdr:col>
      <xdr:colOff>142875</xdr:colOff>
      <xdr:row>77</xdr:row>
      <xdr:rowOff>134365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148536</xdr:rowOff>
    </xdr:from>
    <xdr:to>
      <xdr:col>29</xdr:col>
      <xdr:colOff>127000</xdr:colOff>
      <xdr:row>17</xdr:row>
      <xdr:rowOff>49509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39361"/>
          <a:ext cx="647700" cy="72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87101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49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24521</xdr:rowOff>
    </xdr:from>
    <xdr:to>
      <xdr:col>26</xdr:col>
      <xdr:colOff>50800</xdr:colOff>
      <xdr:row>17</xdr:row>
      <xdr:rowOff>49509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2986796"/>
          <a:ext cx="698500" cy="24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24521</xdr:rowOff>
    </xdr:from>
    <xdr:to>
      <xdr:col>22</xdr:col>
      <xdr:colOff>114300</xdr:colOff>
      <xdr:row>17</xdr:row>
      <xdr:rowOff>53667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86796"/>
          <a:ext cx="698500" cy="29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53667</xdr:rowOff>
    </xdr:from>
    <xdr:to>
      <xdr:col>18</xdr:col>
      <xdr:colOff>177800</xdr:colOff>
      <xdr:row>17</xdr:row>
      <xdr:rowOff>113117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15942"/>
          <a:ext cx="698500" cy="59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97736</xdr:rowOff>
    </xdr:from>
    <xdr:to>
      <xdr:col>29</xdr:col>
      <xdr:colOff>177800</xdr:colOff>
      <xdr:row>17</xdr:row>
      <xdr:rowOff>27886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88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114263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3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170159</xdr:rowOff>
    </xdr:from>
    <xdr:to>
      <xdr:col>26</xdr:col>
      <xdr:colOff>101600</xdr:colOff>
      <xdr:row>17</xdr:row>
      <xdr:rowOff>100309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60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110486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729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145171</xdr:rowOff>
    </xdr:from>
    <xdr:to>
      <xdr:col>22</xdr:col>
      <xdr:colOff>165100</xdr:colOff>
      <xdr:row>17</xdr:row>
      <xdr:rowOff>75321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35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85498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04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2867</xdr:rowOff>
    </xdr:from>
    <xdr:to>
      <xdr:col>19</xdr:col>
      <xdr:colOff>38100</xdr:colOff>
      <xdr:row>17</xdr:row>
      <xdr:rowOff>104467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65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114644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3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62317</xdr:rowOff>
    </xdr:from>
    <xdr:to>
      <xdr:col>15</xdr:col>
      <xdr:colOff>101600</xdr:colOff>
      <xdr:row>17</xdr:row>
      <xdr:rowOff>163917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24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2644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93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340131</xdr:rowOff>
    </xdr:from>
    <xdr:to>
      <xdr:col>29</xdr:col>
      <xdr:colOff>127000</xdr:colOff>
      <xdr:row>35</xdr:row>
      <xdr:rowOff>55372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607581"/>
          <a:ext cx="647700" cy="58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50800</xdr:rowOff>
    </xdr:from>
    <xdr:to>
      <xdr:col>26</xdr:col>
      <xdr:colOff>50800</xdr:colOff>
      <xdr:row>35</xdr:row>
      <xdr:rowOff>55372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661150"/>
          <a:ext cx="698500" cy="4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16301</xdr:rowOff>
    </xdr:from>
    <xdr:to>
      <xdr:col>22</xdr:col>
      <xdr:colOff>114300</xdr:colOff>
      <xdr:row>35</xdr:row>
      <xdr:rowOff>50800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626651"/>
          <a:ext cx="698500" cy="34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16301</xdr:rowOff>
    </xdr:from>
    <xdr:to>
      <xdr:col>18</xdr:col>
      <xdr:colOff>177800</xdr:colOff>
      <xdr:row>35</xdr:row>
      <xdr:rowOff>44038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626651"/>
          <a:ext cx="698500" cy="27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289331</xdr:rowOff>
    </xdr:from>
    <xdr:to>
      <xdr:col>29</xdr:col>
      <xdr:colOff>177800</xdr:colOff>
      <xdr:row>35</xdr:row>
      <xdr:rowOff>48031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56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134409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40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4572</xdr:rowOff>
    </xdr:from>
    <xdr:to>
      <xdr:col>26</xdr:col>
      <xdr:colOff>101600</xdr:colOff>
      <xdr:row>35</xdr:row>
      <xdr:rowOff>106172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14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116349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383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0</xdr:rowOff>
    </xdr:from>
    <xdr:to>
      <xdr:col>22</xdr:col>
      <xdr:colOff>165100</xdr:colOff>
      <xdr:row>35</xdr:row>
      <xdr:rowOff>101600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10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37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308401</xdr:rowOff>
    </xdr:from>
    <xdr:to>
      <xdr:col>19</xdr:col>
      <xdr:colOff>38100</xdr:colOff>
      <xdr:row>35</xdr:row>
      <xdr:rowOff>67101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575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77278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3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336138</xdr:rowOff>
    </xdr:from>
    <xdr:to>
      <xdr:col>15</xdr:col>
      <xdr:colOff>101600</xdr:colOff>
      <xdr:row>35</xdr:row>
      <xdr:rowOff>94838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603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105014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37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21,367
21,119
6.14
9,822,291
9,500,873
273,842
5,359,814
10,492,047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83497</xdr:rowOff>
    </xdr:from>
    <xdr:to>
      <xdr:col>24</xdr:col>
      <xdr:colOff>63500</xdr:colOff>
      <xdr:row>35</xdr:row>
      <xdr:rowOff>161499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84247"/>
          <a:ext cx="838200" cy="7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103794</xdr:rowOff>
    </xdr:from>
    <xdr:to>
      <xdr:col>19</xdr:col>
      <xdr:colOff>177800</xdr:colOff>
      <xdr:row>35</xdr:row>
      <xdr:rowOff>161499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04544"/>
          <a:ext cx="889000" cy="5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103794</xdr:rowOff>
    </xdr:from>
    <xdr:to>
      <xdr:col>15</xdr:col>
      <xdr:colOff>50800</xdr:colOff>
      <xdr:row>35</xdr:row>
      <xdr:rowOff>140467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04544"/>
          <a:ext cx="889000" cy="3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140467</xdr:rowOff>
    </xdr:from>
    <xdr:to>
      <xdr:col>10</xdr:col>
      <xdr:colOff>114300</xdr:colOff>
      <xdr:row>36</xdr:row>
      <xdr:rowOff>158282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41217"/>
          <a:ext cx="889000" cy="18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32697</xdr:rowOff>
    </xdr:from>
    <xdr:to>
      <xdr:col>24</xdr:col>
      <xdr:colOff>114300</xdr:colOff>
      <xdr:row>35</xdr:row>
      <xdr:rowOff>134297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3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55574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8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110699</xdr:rowOff>
    </xdr:from>
    <xdr:to>
      <xdr:col>20</xdr:col>
      <xdr:colOff>38100</xdr:colOff>
      <xdr:row>36</xdr:row>
      <xdr:rowOff>40849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1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57376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8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52994</xdr:rowOff>
    </xdr:from>
    <xdr:to>
      <xdr:col>15</xdr:col>
      <xdr:colOff>101600</xdr:colOff>
      <xdr:row>35</xdr:row>
      <xdr:rowOff>154594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5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171121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89667</xdr:rowOff>
    </xdr:from>
    <xdr:to>
      <xdr:col>10</xdr:col>
      <xdr:colOff>165100</xdr:colOff>
      <xdr:row>36</xdr:row>
      <xdr:rowOff>19817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36344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107482</xdr:rowOff>
    </xdr:from>
    <xdr:to>
      <xdr:col>6</xdr:col>
      <xdr:colOff>38100</xdr:colOff>
      <xdr:row>37</xdr:row>
      <xdr:rowOff>37632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54159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5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135535</xdr:rowOff>
    </xdr:from>
    <xdr:to>
      <xdr:col>24</xdr:col>
      <xdr:colOff>63500</xdr:colOff>
      <xdr:row>57</xdr:row>
      <xdr:rowOff>24481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36735"/>
          <a:ext cx="838200" cy="6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135535</xdr:rowOff>
    </xdr:from>
    <xdr:to>
      <xdr:col>19</xdr:col>
      <xdr:colOff>177800</xdr:colOff>
      <xdr:row>57</xdr:row>
      <xdr:rowOff>6650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36735"/>
          <a:ext cx="889000" cy="4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6650</xdr:rowOff>
    </xdr:from>
    <xdr:to>
      <xdr:col>15</xdr:col>
      <xdr:colOff>50800</xdr:colOff>
      <xdr:row>57</xdr:row>
      <xdr:rowOff>53970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79300"/>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53970</xdr:rowOff>
    </xdr:from>
    <xdr:to>
      <xdr:col>10</xdr:col>
      <xdr:colOff>114300</xdr:colOff>
      <xdr:row>57</xdr:row>
      <xdr:rowOff>88764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26620"/>
          <a:ext cx="889000" cy="3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145131</xdr:rowOff>
    </xdr:from>
    <xdr:to>
      <xdr:col>24</xdr:col>
      <xdr:colOff>114300</xdr:colOff>
      <xdr:row>57</xdr:row>
      <xdr:rowOff>75281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4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84735</xdr:rowOff>
    </xdr:from>
    <xdr:to>
      <xdr:col>20</xdr:col>
      <xdr:colOff>38100</xdr:colOff>
      <xdr:row>57</xdr:row>
      <xdr:rowOff>14885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8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31412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46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127300</xdr:rowOff>
    </xdr:from>
    <xdr:to>
      <xdr:col>15</xdr:col>
      <xdr:colOff>101600</xdr:colOff>
      <xdr:row>57</xdr:row>
      <xdr:rowOff>57450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2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48577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2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3170</xdr:rowOff>
    </xdr:from>
    <xdr:to>
      <xdr:col>10</xdr:col>
      <xdr:colOff>165100</xdr:colOff>
      <xdr:row>57</xdr:row>
      <xdr:rowOff>104770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7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95897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6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37964</xdr:rowOff>
    </xdr:from>
    <xdr:to>
      <xdr:col>6</xdr:col>
      <xdr:colOff>38100</xdr:colOff>
      <xdr:row>57</xdr:row>
      <xdr:rowOff>139564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1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130691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0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68652</xdr:rowOff>
    </xdr:from>
    <xdr:to>
      <xdr:col>24</xdr:col>
      <xdr:colOff>63500</xdr:colOff>
      <xdr:row>78</xdr:row>
      <xdr:rowOff>70892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41752"/>
          <a:ext cx="8382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68652</xdr:rowOff>
    </xdr:from>
    <xdr:to>
      <xdr:col>19</xdr:col>
      <xdr:colOff>177800</xdr:colOff>
      <xdr:row>78</xdr:row>
      <xdr:rowOff>85384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41752"/>
          <a:ext cx="889000" cy="1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85384</xdr:rowOff>
    </xdr:from>
    <xdr:to>
      <xdr:col>15</xdr:col>
      <xdr:colOff>50800</xdr:colOff>
      <xdr:row>78</xdr:row>
      <xdr:rowOff>88036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58484"/>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88036</xdr:rowOff>
    </xdr:from>
    <xdr:to>
      <xdr:col>10</xdr:col>
      <xdr:colOff>114300</xdr:colOff>
      <xdr:row>78</xdr:row>
      <xdr:rowOff>90596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61136"/>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20092</xdr:rowOff>
    </xdr:from>
    <xdr:to>
      <xdr:col>24</xdr:col>
      <xdr:colOff>114300</xdr:colOff>
      <xdr:row>78</xdr:row>
      <xdr:rowOff>121692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106469</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0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17852</xdr:rowOff>
    </xdr:from>
    <xdr:to>
      <xdr:col>20</xdr:col>
      <xdr:colOff>38100</xdr:colOff>
      <xdr:row>78</xdr:row>
      <xdr:rowOff>119452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9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110579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8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34584</xdr:rowOff>
    </xdr:from>
    <xdr:to>
      <xdr:col>15</xdr:col>
      <xdr:colOff>101600</xdr:colOff>
      <xdr:row>78</xdr:row>
      <xdr:rowOff>136184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127311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0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37236</xdr:rowOff>
    </xdr:from>
    <xdr:to>
      <xdr:col>10</xdr:col>
      <xdr:colOff>165100</xdr:colOff>
      <xdr:row>78</xdr:row>
      <xdr:rowOff>138836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1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129963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0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39796</xdr:rowOff>
    </xdr:from>
    <xdr:to>
      <xdr:col>6</xdr:col>
      <xdr:colOff>38100</xdr:colOff>
      <xdr:row>78</xdr:row>
      <xdr:rowOff>141396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132523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0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67348</xdr:rowOff>
    </xdr:from>
    <xdr:to>
      <xdr:col>24</xdr:col>
      <xdr:colOff>63500</xdr:colOff>
      <xdr:row>97</xdr:row>
      <xdr:rowOff>156959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97998"/>
          <a:ext cx="8382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44450</xdr:rowOff>
    </xdr:from>
    <xdr:to>
      <xdr:col>19</xdr:col>
      <xdr:colOff>177800</xdr:colOff>
      <xdr:row>97</xdr:row>
      <xdr:rowOff>156959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75100"/>
          <a:ext cx="889000" cy="1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44450</xdr:rowOff>
    </xdr:from>
    <xdr:to>
      <xdr:col>15</xdr:col>
      <xdr:colOff>50800</xdr:colOff>
      <xdr:row>99</xdr:row>
      <xdr:rowOff>38748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75100"/>
          <a:ext cx="889000" cy="33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38748</xdr:rowOff>
    </xdr:from>
    <xdr:to>
      <xdr:col>10</xdr:col>
      <xdr:colOff>114300</xdr:colOff>
      <xdr:row>99</xdr:row>
      <xdr:rowOff>71589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7012298"/>
          <a:ext cx="889000" cy="3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16548</xdr:rowOff>
    </xdr:from>
    <xdr:to>
      <xdr:col>24</xdr:col>
      <xdr:colOff>114300</xdr:colOff>
      <xdr:row>97</xdr:row>
      <xdr:rowOff>118148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4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166425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106159</xdr:rowOff>
    </xdr:from>
    <xdr:to>
      <xdr:col>20</xdr:col>
      <xdr:colOff>38100</xdr:colOff>
      <xdr:row>98</xdr:row>
      <xdr:rowOff>36309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3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27436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2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165100</xdr:rowOff>
    </xdr:from>
    <xdr:to>
      <xdr:col>15</xdr:col>
      <xdr:colOff>101600</xdr:colOff>
      <xdr:row>97</xdr:row>
      <xdr:rowOff>95250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86377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1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159398</xdr:rowOff>
    </xdr:from>
    <xdr:to>
      <xdr:col>10</xdr:col>
      <xdr:colOff>165100</xdr:colOff>
      <xdr:row>99</xdr:row>
      <xdr:rowOff>89548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80675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5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20789</xdr:rowOff>
    </xdr:from>
    <xdr:to>
      <xdr:col>6</xdr:col>
      <xdr:colOff>38100</xdr:colOff>
      <xdr:row>99</xdr:row>
      <xdr:rowOff>122389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9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113516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8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165728</xdr:rowOff>
    </xdr:from>
    <xdr:to>
      <xdr:col>55</xdr:col>
      <xdr:colOff>0</xdr:colOff>
      <xdr:row>39</xdr:row>
      <xdr:rowOff>50274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09378"/>
          <a:ext cx="838200" cy="22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50274</xdr:rowOff>
    </xdr:from>
    <xdr:to>
      <xdr:col>50</xdr:col>
      <xdr:colOff>114300</xdr:colOff>
      <xdr:row>39</xdr:row>
      <xdr:rowOff>92217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736824"/>
          <a:ext cx="889000" cy="4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81069</xdr:rowOff>
    </xdr:from>
    <xdr:to>
      <xdr:col>45</xdr:col>
      <xdr:colOff>177800</xdr:colOff>
      <xdr:row>39</xdr:row>
      <xdr:rowOff>92217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567469"/>
          <a:ext cx="889000" cy="121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81069</xdr:rowOff>
    </xdr:from>
    <xdr:to>
      <xdr:col>41</xdr:col>
      <xdr:colOff>50800</xdr:colOff>
      <xdr:row>39</xdr:row>
      <xdr:rowOff>117765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567469"/>
          <a:ext cx="889000" cy="123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114928</xdr:rowOff>
    </xdr:from>
    <xdr:to>
      <xdr:col>55</xdr:col>
      <xdr:colOff>50800</xdr:colOff>
      <xdr:row>38</xdr:row>
      <xdr:rowOff>45078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5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93355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3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170924</xdr:rowOff>
    </xdr:from>
    <xdr:to>
      <xdr:col>50</xdr:col>
      <xdr:colOff>165100</xdr:colOff>
      <xdr:row>39</xdr:row>
      <xdr:rowOff>101074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68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92201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77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41417</xdr:rowOff>
    </xdr:from>
    <xdr:to>
      <xdr:col>46</xdr:col>
      <xdr:colOff>38100</xdr:colOff>
      <xdr:row>39</xdr:row>
      <xdr:rowOff>143017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72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134144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82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30269</xdr:rowOff>
    </xdr:from>
    <xdr:to>
      <xdr:col>41</xdr:col>
      <xdr:colOff>101600</xdr:colOff>
      <xdr:row>32</xdr:row>
      <xdr:rowOff>131869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51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122996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60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66965</xdr:rowOff>
    </xdr:from>
    <xdr:to>
      <xdr:col>36</xdr:col>
      <xdr:colOff>165100</xdr:colOff>
      <xdr:row>39</xdr:row>
      <xdr:rowOff>168565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75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159692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84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25171</xdr:rowOff>
    </xdr:from>
    <xdr:to>
      <xdr:col>55</xdr:col>
      <xdr:colOff>0</xdr:colOff>
      <xdr:row>57</xdr:row>
      <xdr:rowOff>51796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797821"/>
          <a:ext cx="838200" cy="2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25171</xdr:rowOff>
    </xdr:from>
    <xdr:to>
      <xdr:col>50</xdr:col>
      <xdr:colOff>114300</xdr:colOff>
      <xdr:row>57</xdr:row>
      <xdr:rowOff>89004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97821"/>
          <a:ext cx="889000" cy="6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89004</xdr:rowOff>
    </xdr:from>
    <xdr:to>
      <xdr:col>45</xdr:col>
      <xdr:colOff>177800</xdr:colOff>
      <xdr:row>57</xdr:row>
      <xdr:rowOff>117678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61654"/>
          <a:ext cx="889000" cy="2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117678</xdr:rowOff>
    </xdr:from>
    <xdr:to>
      <xdr:col>41</xdr:col>
      <xdr:colOff>50800</xdr:colOff>
      <xdr:row>57</xdr:row>
      <xdr:rowOff>161173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90328"/>
          <a:ext cx="889000" cy="4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996</xdr:rowOff>
    </xdr:from>
    <xdr:to>
      <xdr:col>55</xdr:col>
      <xdr:colOff>50800</xdr:colOff>
      <xdr:row>57</xdr:row>
      <xdr:rowOff>102596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7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150873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5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145821</xdr:rowOff>
    </xdr:from>
    <xdr:to>
      <xdr:col>50</xdr:col>
      <xdr:colOff>165100</xdr:colOff>
      <xdr:row>57</xdr:row>
      <xdr:rowOff>75971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4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92498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52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38204</xdr:rowOff>
    </xdr:from>
    <xdr:to>
      <xdr:col>46</xdr:col>
      <xdr:colOff>38100</xdr:colOff>
      <xdr:row>57</xdr:row>
      <xdr:rowOff>139804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1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130931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66878</xdr:rowOff>
    </xdr:from>
    <xdr:to>
      <xdr:col>41</xdr:col>
      <xdr:colOff>101600</xdr:colOff>
      <xdr:row>57</xdr:row>
      <xdr:rowOff>168478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3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159605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3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110373</xdr:rowOff>
    </xdr:from>
    <xdr:to>
      <xdr:col>36</xdr:col>
      <xdr:colOff>165100</xdr:colOff>
      <xdr:row>58</xdr:row>
      <xdr:rowOff>40523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8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31650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7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13627</xdr:rowOff>
    </xdr:from>
    <xdr:to>
      <xdr:col>55</xdr:col>
      <xdr:colOff>0</xdr:colOff>
      <xdr:row>78</xdr:row>
      <xdr:rowOff>118517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043827"/>
          <a:ext cx="838200" cy="44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13627</xdr:rowOff>
    </xdr:from>
    <xdr:to>
      <xdr:col>50</xdr:col>
      <xdr:colOff>114300</xdr:colOff>
      <xdr:row>77</xdr:row>
      <xdr:rowOff>42317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043827"/>
          <a:ext cx="889000" cy="20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42317</xdr:rowOff>
    </xdr:from>
    <xdr:to>
      <xdr:col>45</xdr:col>
      <xdr:colOff>177800</xdr:colOff>
      <xdr:row>78</xdr:row>
      <xdr:rowOff>125261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243967"/>
          <a:ext cx="889000" cy="25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37571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125261</xdr:rowOff>
    </xdr:from>
    <xdr:to>
      <xdr:col>41</xdr:col>
      <xdr:colOff>50800</xdr:colOff>
      <xdr:row>78</xdr:row>
      <xdr:rowOff>167818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498361"/>
          <a:ext cx="8890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67717</xdr:rowOff>
    </xdr:from>
    <xdr:to>
      <xdr:col>55</xdr:col>
      <xdr:colOff>50800</xdr:colOff>
      <xdr:row>78</xdr:row>
      <xdr:rowOff>169317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154094</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5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134277</xdr:rowOff>
    </xdr:from>
    <xdr:to>
      <xdr:col>50</xdr:col>
      <xdr:colOff>165100</xdr:colOff>
      <xdr:row>76</xdr:row>
      <xdr:rowOff>64427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9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80954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76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162967</xdr:rowOff>
    </xdr:from>
    <xdr:to>
      <xdr:col>46</xdr:col>
      <xdr:colOff>38100</xdr:colOff>
      <xdr:row>77</xdr:row>
      <xdr:rowOff>93117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19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109643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74461</xdr:rowOff>
    </xdr:from>
    <xdr:to>
      <xdr:col>41</xdr:col>
      <xdr:colOff>101600</xdr:colOff>
      <xdr:row>79</xdr:row>
      <xdr:rowOff>4611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4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167188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4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117018</xdr:rowOff>
    </xdr:from>
    <xdr:to>
      <xdr:col>36</xdr:col>
      <xdr:colOff>165100</xdr:colOff>
      <xdr:row>79</xdr:row>
      <xdr:rowOff>47168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9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38295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8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43111</xdr:rowOff>
    </xdr:from>
    <xdr:to>
      <xdr:col>55</xdr:col>
      <xdr:colOff>0</xdr:colOff>
      <xdr:row>98</xdr:row>
      <xdr:rowOff>64599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673761"/>
          <a:ext cx="838200" cy="19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54754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685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41380</xdr:rowOff>
    </xdr:from>
    <xdr:to>
      <xdr:col>50</xdr:col>
      <xdr:colOff>114300</xdr:colOff>
      <xdr:row>98</xdr:row>
      <xdr:rowOff>64599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843480"/>
          <a:ext cx="889000" cy="2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166055</xdr:rowOff>
    </xdr:from>
    <xdr:to>
      <xdr:col>45</xdr:col>
      <xdr:colOff>177800</xdr:colOff>
      <xdr:row>98</xdr:row>
      <xdr:rowOff>41380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796705"/>
          <a:ext cx="889000" cy="4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157900</xdr:rowOff>
    </xdr:from>
    <xdr:to>
      <xdr:col>41</xdr:col>
      <xdr:colOff>50800</xdr:colOff>
      <xdr:row>97</xdr:row>
      <xdr:rowOff>166055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788550"/>
          <a:ext cx="889000" cy="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163761</xdr:rowOff>
    </xdr:from>
    <xdr:to>
      <xdr:col>55</xdr:col>
      <xdr:colOff>50800</xdr:colOff>
      <xdr:row>97</xdr:row>
      <xdr:rowOff>93911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15188</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47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13799</xdr:rowOff>
    </xdr:from>
    <xdr:to>
      <xdr:col>50</xdr:col>
      <xdr:colOff>165100</xdr:colOff>
      <xdr:row>98</xdr:row>
      <xdr:rowOff>115399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1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106526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0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162030</xdr:rowOff>
    </xdr:from>
    <xdr:to>
      <xdr:col>46</xdr:col>
      <xdr:colOff>38100</xdr:colOff>
      <xdr:row>98</xdr:row>
      <xdr:rowOff>92180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83307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88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115255</xdr:rowOff>
    </xdr:from>
    <xdr:to>
      <xdr:col>41</xdr:col>
      <xdr:colOff>101600</xdr:colOff>
      <xdr:row>98</xdr:row>
      <xdr:rowOff>45405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4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36532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3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107100</xdr:rowOff>
    </xdr:from>
    <xdr:to>
      <xdr:col>36</xdr:col>
      <xdr:colOff>165100</xdr:colOff>
      <xdr:row>98</xdr:row>
      <xdr:rowOff>37250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28377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49207</xdr:rowOff>
    </xdr:from>
    <xdr:to>
      <xdr:col>85</xdr:col>
      <xdr:colOff>127000</xdr:colOff>
      <xdr:row>74</xdr:row>
      <xdr:rowOff>86077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736507"/>
          <a:ext cx="838200" cy="3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14901</xdr:rowOff>
    </xdr:from>
    <xdr:to>
      <xdr:col>81</xdr:col>
      <xdr:colOff>50800</xdr:colOff>
      <xdr:row>74</xdr:row>
      <xdr:rowOff>49207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702201"/>
          <a:ext cx="889000" cy="3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14901</xdr:rowOff>
    </xdr:from>
    <xdr:to>
      <xdr:col>76</xdr:col>
      <xdr:colOff>114300</xdr:colOff>
      <xdr:row>74</xdr:row>
      <xdr:rowOff>15652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702201"/>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15652</xdr:rowOff>
    </xdr:from>
    <xdr:to>
      <xdr:col>71</xdr:col>
      <xdr:colOff>177800</xdr:colOff>
      <xdr:row>74</xdr:row>
      <xdr:rowOff>82370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702952"/>
          <a:ext cx="889000" cy="6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35277</xdr:rowOff>
    </xdr:from>
    <xdr:to>
      <xdr:col>85</xdr:col>
      <xdr:colOff>177800</xdr:colOff>
      <xdr:row>74</xdr:row>
      <xdr:rowOff>136877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72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58154</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57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169857</xdr:rowOff>
    </xdr:from>
    <xdr:to>
      <xdr:col>81</xdr:col>
      <xdr:colOff>101600</xdr:colOff>
      <xdr:row>74</xdr:row>
      <xdr:rowOff>100007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68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116534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46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135551</xdr:rowOff>
    </xdr:from>
    <xdr:to>
      <xdr:col>76</xdr:col>
      <xdr:colOff>165100</xdr:colOff>
      <xdr:row>74</xdr:row>
      <xdr:rowOff>65701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65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82228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42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136302</xdr:rowOff>
    </xdr:from>
    <xdr:to>
      <xdr:col>72</xdr:col>
      <xdr:colOff>38100</xdr:colOff>
      <xdr:row>74</xdr:row>
      <xdr:rowOff>66452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6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82979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4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31570</xdr:rowOff>
    </xdr:from>
    <xdr:to>
      <xdr:col>67</xdr:col>
      <xdr:colOff>101600</xdr:colOff>
      <xdr:row>74</xdr:row>
      <xdr:rowOff>133170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71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149697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49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31348</xdr:rowOff>
    </xdr:from>
    <xdr:to>
      <xdr:col>85</xdr:col>
      <xdr:colOff>127000</xdr:colOff>
      <xdr:row>98</xdr:row>
      <xdr:rowOff>62708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33448"/>
          <a:ext cx="838200" cy="3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31348</xdr:rowOff>
    </xdr:from>
    <xdr:to>
      <xdr:col>81</xdr:col>
      <xdr:colOff>50800</xdr:colOff>
      <xdr:row>98</xdr:row>
      <xdr:rowOff>69100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33448"/>
          <a:ext cx="889000" cy="3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69100</xdr:rowOff>
    </xdr:from>
    <xdr:to>
      <xdr:col>76</xdr:col>
      <xdr:colOff>114300</xdr:colOff>
      <xdr:row>98</xdr:row>
      <xdr:rowOff>77223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71200"/>
          <a:ext cx="889000" cy="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77223</xdr:rowOff>
    </xdr:from>
    <xdr:to>
      <xdr:col>71</xdr:col>
      <xdr:colOff>177800</xdr:colOff>
      <xdr:row>98</xdr:row>
      <xdr:rowOff>120566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79323"/>
          <a:ext cx="889000" cy="4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11908</xdr:rowOff>
    </xdr:from>
    <xdr:to>
      <xdr:col>85</xdr:col>
      <xdr:colOff>177800</xdr:colOff>
      <xdr:row>98</xdr:row>
      <xdr:rowOff>113508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1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137919</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151998</xdr:rowOff>
    </xdr:from>
    <xdr:to>
      <xdr:col>81</xdr:col>
      <xdr:colOff>101600</xdr:colOff>
      <xdr:row>98</xdr:row>
      <xdr:rowOff>82148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8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73275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7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18300</xdr:rowOff>
    </xdr:from>
    <xdr:to>
      <xdr:col>76</xdr:col>
      <xdr:colOff>165100</xdr:colOff>
      <xdr:row>98</xdr:row>
      <xdr:rowOff>119900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2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111027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1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26423</xdr:rowOff>
    </xdr:from>
    <xdr:to>
      <xdr:col>72</xdr:col>
      <xdr:colOff>38100</xdr:colOff>
      <xdr:row>98</xdr:row>
      <xdr:rowOff>128023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2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119150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2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69766</xdr:rowOff>
    </xdr:from>
    <xdr:to>
      <xdr:col>67</xdr:col>
      <xdr:colOff>101600</xdr:colOff>
      <xdr:row>98</xdr:row>
      <xdr:rowOff>171366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7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162493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6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95443</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610543"/>
          <a:ext cx="838200" cy="4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44643</xdr:rowOff>
    </xdr:from>
    <xdr:to>
      <xdr:col>116</xdr:col>
      <xdr:colOff>114300</xdr:colOff>
      <xdr:row>38</xdr:row>
      <xdr:rowOff>146243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5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131020</xdr:rowOff>
    </xdr:from>
    <xdr:ext cx="378565"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74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15951</xdr:rowOff>
    </xdr:from>
    <xdr:to>
      <xdr:col>116</xdr:col>
      <xdr:colOff>63500</xdr:colOff>
      <xdr:row>76</xdr:row>
      <xdr:rowOff>133908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3046151"/>
          <a:ext cx="8382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15951</xdr:rowOff>
    </xdr:from>
    <xdr:to>
      <xdr:col>111</xdr:col>
      <xdr:colOff>177800</xdr:colOff>
      <xdr:row>76</xdr:row>
      <xdr:rowOff>76949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046151"/>
          <a:ext cx="889000" cy="6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46413</xdr:rowOff>
    </xdr:from>
    <xdr:to>
      <xdr:col>107</xdr:col>
      <xdr:colOff>50800</xdr:colOff>
      <xdr:row>76</xdr:row>
      <xdr:rowOff>76949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076613"/>
          <a:ext cx="889000" cy="3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46413</xdr:rowOff>
    </xdr:from>
    <xdr:to>
      <xdr:col>102</xdr:col>
      <xdr:colOff>114300</xdr:colOff>
      <xdr:row>76</xdr:row>
      <xdr:rowOff>92590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076613"/>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83108</xdr:rowOff>
    </xdr:from>
    <xdr:to>
      <xdr:col>116</xdr:col>
      <xdr:colOff>114300</xdr:colOff>
      <xdr:row>77</xdr:row>
      <xdr:rowOff>13258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105986</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6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136601</xdr:rowOff>
    </xdr:from>
    <xdr:to>
      <xdr:col>112</xdr:col>
      <xdr:colOff>38100</xdr:colOff>
      <xdr:row>76</xdr:row>
      <xdr:rowOff>66751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99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83278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77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26149</xdr:rowOff>
    </xdr:from>
    <xdr:to>
      <xdr:col>107</xdr:col>
      <xdr:colOff>101600</xdr:colOff>
      <xdr:row>76</xdr:row>
      <xdr:rowOff>127749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144277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83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167063</xdr:rowOff>
    </xdr:from>
    <xdr:to>
      <xdr:col>102</xdr:col>
      <xdr:colOff>165100</xdr:colOff>
      <xdr:row>76</xdr:row>
      <xdr:rowOff>97213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2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113739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8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41790</xdr:rowOff>
    </xdr:from>
    <xdr:to>
      <xdr:col>98</xdr:col>
      <xdr:colOff>38100</xdr:colOff>
      <xdr:row>76</xdr:row>
      <xdr:rowOff>143390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159917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84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444,652</a:t>
          </a:r>
          <a:r>
            <a:rPr kumimoji="1" lang="ja-JP" altLang="en-US" sz="1100">
              <a:latin typeface="ＭＳ Ｐゴシック" panose="020B0600070205080204" pitchFamily="50" charset="-128"/>
              <a:ea typeface="ＭＳ Ｐゴシック" panose="020B0600070205080204" pitchFamily="50" charset="-128"/>
            </a:rPr>
            <a:t>円となった。主な構成項目である人件費は住民一人当たり</a:t>
          </a:r>
          <a:r>
            <a:rPr kumimoji="1" lang="en-US" altLang="ja-JP" sz="1100">
              <a:latin typeface="ＭＳ Ｐゴシック" panose="020B0600070205080204" pitchFamily="50" charset="-128"/>
              <a:ea typeface="ＭＳ Ｐゴシック" panose="020B0600070205080204" pitchFamily="50" charset="-128"/>
            </a:rPr>
            <a:t>82,942</a:t>
          </a:r>
          <a:r>
            <a:rPr kumimoji="1" lang="ja-JP" altLang="en-US" sz="1100">
              <a:latin typeface="ＭＳ Ｐゴシック" panose="020B0600070205080204" pitchFamily="50" charset="-128"/>
              <a:ea typeface="ＭＳ Ｐゴシック" panose="020B0600070205080204" pitchFamily="50" charset="-128"/>
            </a:rPr>
            <a:t>円となっており、前年度から増加している要因としては人事院勧告に伴う給与改定による人件費の増加が挙げられる。また類似団体平均を大きく上回っているのは本町では直営事業が多く、職員数が多いことが要因となっており、行政サービスの提供方法の差異によるものと言える。補助費等のコストは住民一人当たり</a:t>
          </a:r>
          <a:r>
            <a:rPr kumimoji="1" lang="en-US" altLang="ja-JP" sz="1100">
              <a:latin typeface="ＭＳ Ｐゴシック" panose="020B0600070205080204" pitchFamily="50" charset="-128"/>
              <a:ea typeface="ＭＳ Ｐゴシック" panose="020B0600070205080204" pitchFamily="50" charset="-128"/>
            </a:rPr>
            <a:t>55,359</a:t>
          </a:r>
          <a:r>
            <a:rPr kumimoji="1" lang="ja-JP" altLang="en-US" sz="1100">
              <a:latin typeface="ＭＳ Ｐゴシック" panose="020B0600070205080204" pitchFamily="50" charset="-128"/>
              <a:ea typeface="ＭＳ Ｐゴシック" panose="020B0600070205080204" pitchFamily="50" charset="-128"/>
            </a:rPr>
            <a:t>円となり、前年度と比較すると</a:t>
          </a:r>
          <a:r>
            <a:rPr kumimoji="1" lang="en-US" altLang="ja-JP" sz="1100">
              <a:latin typeface="ＭＳ Ｐゴシック" panose="020B0600070205080204" pitchFamily="50" charset="-128"/>
              <a:ea typeface="ＭＳ Ｐゴシック" panose="020B0600070205080204" pitchFamily="50" charset="-128"/>
            </a:rPr>
            <a:t>20,894</a:t>
          </a:r>
          <a:r>
            <a:rPr kumimoji="1" lang="ja-JP" altLang="en-US" sz="1100">
              <a:latin typeface="ＭＳ Ｐゴシック" panose="020B0600070205080204" pitchFamily="50" charset="-128"/>
              <a:ea typeface="ＭＳ Ｐゴシック" panose="020B0600070205080204" pitchFamily="50" charset="-128"/>
            </a:rPr>
            <a:t>円の増加となった。下水道事業の地方公営企業法適用に伴い特別会計から企業会計となったことにより、一般会計から下水道事業に繰り出す費用が繰出金から補助費等へ性質が変わったため増加していることに加え、令和</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年度から稼働を目指す山辺・県北西部広域環境衛生組合のごみ処理施設建設費用に係る分担金が多額であったことから大幅に増加したものである。令和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年度は建設費のピークとなり、さらに大幅な増加が見込まれる。令和</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年度以降は民間委託から一部事務組合へ移行するため、ごみ処理にかかる費用は物件費から補助費等へ移行する見込みである。物件費のコストは住民一人当たり</a:t>
          </a:r>
          <a:r>
            <a:rPr kumimoji="1" lang="en-US" altLang="ja-JP" sz="1100">
              <a:latin typeface="ＭＳ Ｐゴシック" panose="020B0600070205080204" pitchFamily="50" charset="-128"/>
              <a:ea typeface="ＭＳ Ｐゴシック" panose="020B0600070205080204" pitchFamily="50" charset="-128"/>
            </a:rPr>
            <a:t>62,701</a:t>
          </a:r>
          <a:r>
            <a:rPr kumimoji="1" lang="ja-JP" altLang="en-US" sz="1100">
              <a:latin typeface="ＭＳ Ｐゴシック" panose="020B0600070205080204" pitchFamily="50" charset="-128"/>
              <a:ea typeface="ＭＳ Ｐゴシック" panose="020B0600070205080204" pitchFamily="50" charset="-128"/>
            </a:rPr>
            <a:t>円となり、前年度と比較すると</a:t>
          </a:r>
          <a:r>
            <a:rPr kumimoji="1" lang="en-US" altLang="ja-JP" sz="1100">
              <a:latin typeface="ＭＳ Ｐゴシック" panose="020B0600070205080204" pitchFamily="50" charset="-128"/>
              <a:ea typeface="ＭＳ Ｐゴシック" panose="020B0600070205080204" pitchFamily="50" charset="-128"/>
            </a:rPr>
            <a:t>13,210</a:t>
          </a:r>
          <a:r>
            <a:rPr kumimoji="1" lang="ja-JP" altLang="en-US" sz="1100">
              <a:latin typeface="ＭＳ Ｐゴシック" panose="020B0600070205080204" pitchFamily="50" charset="-128"/>
              <a:ea typeface="ＭＳ Ｐゴシック" panose="020B0600070205080204" pitchFamily="50" charset="-128"/>
            </a:rPr>
            <a:t>円の減少となった。減少の要因としては、前年度に塵芥焼却場の解体を実施したことに加え、新型コロナウイルス関連事業を縮小していることが挙げられる。公債費のコストは住民一人当たり</a:t>
          </a:r>
          <a:r>
            <a:rPr kumimoji="1" lang="en-US" altLang="ja-JP" sz="1100">
              <a:latin typeface="ＭＳ Ｐゴシック" panose="020B0600070205080204" pitchFamily="50" charset="-128"/>
              <a:ea typeface="ＭＳ Ｐゴシック" panose="020B0600070205080204" pitchFamily="50" charset="-128"/>
            </a:rPr>
            <a:t>53,284</a:t>
          </a:r>
          <a:r>
            <a:rPr kumimoji="1" lang="ja-JP" altLang="en-US" sz="1100">
              <a:latin typeface="ＭＳ Ｐゴシック" panose="020B0600070205080204" pitchFamily="50" charset="-128"/>
              <a:ea typeface="ＭＳ Ｐゴシック" panose="020B0600070205080204" pitchFamily="50" charset="-128"/>
            </a:rPr>
            <a:t>円となり、依然として厳しい水準にあるものの、大型事業の償還が今後見込まれることや、金利上昇の影響により増加する見込みである。普通建設事業費（うち新規整備）のコストは住民一人当たり</a:t>
          </a:r>
          <a:r>
            <a:rPr kumimoji="1" lang="en-US" altLang="ja-JP" sz="1100">
              <a:latin typeface="ＭＳ Ｐゴシック" panose="020B0600070205080204" pitchFamily="50" charset="-128"/>
              <a:ea typeface="ＭＳ Ｐゴシック" panose="020B0600070205080204" pitchFamily="50" charset="-128"/>
            </a:rPr>
            <a:t>5,112</a:t>
          </a:r>
          <a:r>
            <a:rPr kumimoji="1" lang="ja-JP" altLang="en-US" sz="1100">
              <a:latin typeface="ＭＳ Ｐゴシック" panose="020B0600070205080204" pitchFamily="50" charset="-128"/>
              <a:ea typeface="ＭＳ Ｐゴシック" panose="020B0600070205080204" pitchFamily="50" charset="-128"/>
            </a:rPr>
            <a:t>円となり、前年度と比較すると</a:t>
          </a:r>
          <a:r>
            <a:rPr kumimoji="1" lang="en-US" altLang="ja-JP" sz="1100">
              <a:latin typeface="ＭＳ Ｐゴシック" panose="020B0600070205080204" pitchFamily="50" charset="-128"/>
              <a:ea typeface="ＭＳ Ｐゴシック" panose="020B0600070205080204" pitchFamily="50" charset="-128"/>
            </a:rPr>
            <a:t>23,506</a:t>
          </a:r>
          <a:r>
            <a:rPr kumimoji="1" lang="ja-JP" altLang="en-US" sz="1100">
              <a:latin typeface="ＭＳ Ｐゴシック" panose="020B0600070205080204" pitchFamily="50" charset="-128"/>
              <a:ea typeface="ＭＳ Ｐゴシック" panose="020B0600070205080204" pitchFamily="50" charset="-128"/>
            </a:rPr>
            <a:t>円の減少となった。減少の要因としては、前年度に不燃ごみ等中継施設の建設を行ったことが挙げられる。普通建設事業費（うち更新整備）のコストは住民一人当たり</a:t>
          </a:r>
          <a:r>
            <a:rPr kumimoji="1" lang="en-US" altLang="ja-JP" sz="1100">
              <a:latin typeface="ＭＳ Ｐゴシック" panose="020B0600070205080204" pitchFamily="50" charset="-128"/>
              <a:ea typeface="ＭＳ Ｐゴシック" panose="020B0600070205080204" pitchFamily="50" charset="-128"/>
            </a:rPr>
            <a:t>36,623</a:t>
          </a:r>
          <a:r>
            <a:rPr kumimoji="1" lang="ja-JP" altLang="en-US" sz="1100">
              <a:latin typeface="ＭＳ Ｐゴシック" panose="020B0600070205080204" pitchFamily="50" charset="-128"/>
              <a:ea typeface="ＭＳ Ｐゴシック" panose="020B0600070205080204" pitchFamily="50" charset="-128"/>
            </a:rPr>
            <a:t>円となり、前年度と比較すると</a:t>
          </a:r>
          <a:r>
            <a:rPr kumimoji="1" lang="en-US" altLang="ja-JP" sz="1100">
              <a:latin typeface="ＭＳ Ｐゴシック" panose="020B0600070205080204" pitchFamily="50" charset="-128"/>
              <a:ea typeface="ＭＳ Ｐゴシック" panose="020B0600070205080204" pitchFamily="50" charset="-128"/>
            </a:rPr>
            <a:t>17,724</a:t>
          </a:r>
          <a:r>
            <a:rPr kumimoji="1" lang="ja-JP" altLang="en-US" sz="1100">
              <a:latin typeface="ＭＳ Ｐゴシック" panose="020B0600070205080204" pitchFamily="50" charset="-128"/>
              <a:ea typeface="ＭＳ Ｐゴシック" panose="020B0600070205080204" pitchFamily="50" charset="-128"/>
            </a:rPr>
            <a:t>円の増加となった。増加の要因としては、消防屯所やテニスコートなど施設の老朽化に伴う更新工事が増加したことに加え、中学校統合に伴う校舎新築工事実施設計を行ったことが挙げられる。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21,367
21,119
6.14
9,822,291
9,500,873
273,842
5,359,814
10,492,047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90932</xdr:rowOff>
    </xdr:from>
    <xdr:to>
      <xdr:col>24</xdr:col>
      <xdr:colOff>63500</xdr:colOff>
      <xdr:row>33</xdr:row>
      <xdr:rowOff>17399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77332"/>
          <a:ext cx="8382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44450</xdr:rowOff>
    </xdr:from>
    <xdr:to>
      <xdr:col>19</xdr:col>
      <xdr:colOff>177800</xdr:colOff>
      <xdr:row>33</xdr:row>
      <xdr:rowOff>17399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359400"/>
          <a:ext cx="889000" cy="3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44450</xdr:rowOff>
    </xdr:from>
    <xdr:to>
      <xdr:col>15</xdr:col>
      <xdr:colOff>50800</xdr:colOff>
      <xdr:row>33</xdr:row>
      <xdr:rowOff>115316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359400"/>
          <a:ext cx="889000" cy="41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115316</xdr:rowOff>
    </xdr:from>
    <xdr:to>
      <xdr:col>10</xdr:col>
      <xdr:colOff>114300</xdr:colOff>
      <xdr:row>33</xdr:row>
      <xdr:rowOff>130175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73166"/>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40132</xdr:rowOff>
    </xdr:from>
    <xdr:to>
      <xdr:col>24</xdr:col>
      <xdr:colOff>114300</xdr:colOff>
      <xdr:row>32</xdr:row>
      <xdr:rowOff>141732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63009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7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138049</xdr:rowOff>
    </xdr:from>
    <xdr:to>
      <xdr:col>20</xdr:col>
      <xdr:colOff>38100</xdr:colOff>
      <xdr:row>33</xdr:row>
      <xdr:rowOff>68199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84726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9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165100</xdr:rowOff>
    </xdr:from>
    <xdr:to>
      <xdr:col>15</xdr:col>
      <xdr:colOff>101600</xdr:colOff>
      <xdr:row>31</xdr:row>
      <xdr:rowOff>95250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3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111777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0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64516</xdr:rowOff>
    </xdr:from>
    <xdr:to>
      <xdr:col>10</xdr:col>
      <xdr:colOff>165100</xdr:colOff>
      <xdr:row>33</xdr:row>
      <xdr:rowOff>166116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2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11193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9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79375</xdr:rowOff>
    </xdr:from>
    <xdr:to>
      <xdr:col>6</xdr:col>
      <xdr:colOff>38100</xdr:colOff>
      <xdr:row>34</xdr:row>
      <xdr:rowOff>9525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26052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1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37307</xdr:rowOff>
    </xdr:from>
    <xdr:to>
      <xdr:col>24</xdr:col>
      <xdr:colOff>63500</xdr:colOff>
      <xdr:row>58</xdr:row>
      <xdr:rowOff>70323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81407"/>
          <a:ext cx="838200" cy="3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37307</xdr:rowOff>
    </xdr:from>
    <xdr:to>
      <xdr:col>19</xdr:col>
      <xdr:colOff>177800</xdr:colOff>
      <xdr:row>58</xdr:row>
      <xdr:rowOff>79235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81407"/>
          <a:ext cx="889000" cy="4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114215</xdr:rowOff>
    </xdr:from>
    <xdr:to>
      <xdr:col>15</xdr:col>
      <xdr:colOff>50800</xdr:colOff>
      <xdr:row>58</xdr:row>
      <xdr:rowOff>79235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15415"/>
          <a:ext cx="889000" cy="30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114215</xdr:rowOff>
    </xdr:from>
    <xdr:to>
      <xdr:col>10</xdr:col>
      <xdr:colOff>114300</xdr:colOff>
      <xdr:row>58</xdr:row>
      <xdr:rowOff>125060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15415"/>
          <a:ext cx="889000" cy="35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19523</xdr:rowOff>
    </xdr:from>
    <xdr:to>
      <xdr:col>24</xdr:col>
      <xdr:colOff>114300</xdr:colOff>
      <xdr:row>58</xdr:row>
      <xdr:rowOff>121123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157957</xdr:rowOff>
    </xdr:from>
    <xdr:to>
      <xdr:col>20</xdr:col>
      <xdr:colOff>38100</xdr:colOff>
      <xdr:row>58</xdr:row>
      <xdr:rowOff>88107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104634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7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28435</xdr:rowOff>
    </xdr:from>
    <xdr:to>
      <xdr:col>15</xdr:col>
      <xdr:colOff>101600</xdr:colOff>
      <xdr:row>58</xdr:row>
      <xdr:rowOff>130035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121162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63415</xdr:rowOff>
    </xdr:from>
    <xdr:to>
      <xdr:col>10</xdr:col>
      <xdr:colOff>165100</xdr:colOff>
      <xdr:row>56</xdr:row>
      <xdr:rowOff>165015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6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156142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5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74260</xdr:rowOff>
    </xdr:from>
    <xdr:to>
      <xdr:col>6</xdr:col>
      <xdr:colOff>38100</xdr:colOff>
      <xdr:row>59</xdr:row>
      <xdr:rowOff>4410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166987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150681</xdr:rowOff>
    </xdr:from>
    <xdr:to>
      <xdr:col>24</xdr:col>
      <xdr:colOff>63500</xdr:colOff>
      <xdr:row>77</xdr:row>
      <xdr:rowOff>50112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80881"/>
          <a:ext cx="838200" cy="7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30886</xdr:rowOff>
    </xdr:from>
    <xdr:to>
      <xdr:col>19</xdr:col>
      <xdr:colOff>177800</xdr:colOff>
      <xdr:row>77</xdr:row>
      <xdr:rowOff>50112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32536"/>
          <a:ext cx="889000" cy="1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30886</xdr:rowOff>
    </xdr:from>
    <xdr:to>
      <xdr:col>15</xdr:col>
      <xdr:colOff>50800</xdr:colOff>
      <xdr:row>78</xdr:row>
      <xdr:rowOff>50645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32536"/>
          <a:ext cx="889000" cy="19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50645</xdr:rowOff>
    </xdr:from>
    <xdr:to>
      <xdr:col>10</xdr:col>
      <xdr:colOff>114300</xdr:colOff>
      <xdr:row>78</xdr:row>
      <xdr:rowOff>115728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23745"/>
          <a:ext cx="889000" cy="6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99881</xdr:rowOff>
    </xdr:from>
    <xdr:to>
      <xdr:col>24</xdr:col>
      <xdr:colOff>114300</xdr:colOff>
      <xdr:row>77</xdr:row>
      <xdr:rowOff>30031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3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78308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170762</xdr:rowOff>
    </xdr:from>
    <xdr:to>
      <xdr:col>20</xdr:col>
      <xdr:colOff>38100</xdr:colOff>
      <xdr:row>77</xdr:row>
      <xdr:rowOff>100912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0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93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151536</xdr:rowOff>
    </xdr:from>
    <xdr:to>
      <xdr:col>15</xdr:col>
      <xdr:colOff>101600</xdr:colOff>
      <xdr:row>77</xdr:row>
      <xdr:rowOff>81686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8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72813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7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171295</xdr:rowOff>
    </xdr:from>
    <xdr:to>
      <xdr:col>10</xdr:col>
      <xdr:colOff>165100</xdr:colOff>
      <xdr:row>78</xdr:row>
      <xdr:rowOff>101445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92572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6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64928</xdr:rowOff>
    </xdr:from>
    <xdr:to>
      <xdr:col>6</xdr:col>
      <xdr:colOff>38100</xdr:colOff>
      <xdr:row>78</xdr:row>
      <xdr:rowOff>166528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157655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3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148599</xdr:rowOff>
    </xdr:from>
    <xdr:to>
      <xdr:col>24</xdr:col>
      <xdr:colOff>63500</xdr:colOff>
      <xdr:row>96</xdr:row>
      <xdr:rowOff>115729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264899"/>
          <a:ext cx="838200" cy="31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148599</xdr:rowOff>
    </xdr:from>
    <xdr:to>
      <xdr:col>19</xdr:col>
      <xdr:colOff>177800</xdr:colOff>
      <xdr:row>95</xdr:row>
      <xdr:rowOff>127242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264899"/>
          <a:ext cx="889000" cy="15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127242</xdr:rowOff>
    </xdr:from>
    <xdr:to>
      <xdr:col>15</xdr:col>
      <xdr:colOff>50800</xdr:colOff>
      <xdr:row>97</xdr:row>
      <xdr:rowOff>152305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414992"/>
          <a:ext cx="889000" cy="36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152305</xdr:rowOff>
    </xdr:from>
    <xdr:to>
      <xdr:col>10</xdr:col>
      <xdr:colOff>114300</xdr:colOff>
      <xdr:row>98</xdr:row>
      <xdr:rowOff>44422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782955"/>
          <a:ext cx="889000" cy="6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64929</xdr:rowOff>
    </xdr:from>
    <xdr:to>
      <xdr:col>24</xdr:col>
      <xdr:colOff>114300</xdr:colOff>
      <xdr:row>96</xdr:row>
      <xdr:rowOff>166529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2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87806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7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97799</xdr:rowOff>
    </xdr:from>
    <xdr:to>
      <xdr:col>20</xdr:col>
      <xdr:colOff>38100</xdr:colOff>
      <xdr:row>95</xdr:row>
      <xdr:rowOff>27949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21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44476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598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76442</xdr:rowOff>
    </xdr:from>
    <xdr:to>
      <xdr:col>15</xdr:col>
      <xdr:colOff>101600</xdr:colOff>
      <xdr:row>96</xdr:row>
      <xdr:rowOff>6592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3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23119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13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101505</xdr:rowOff>
    </xdr:from>
    <xdr:to>
      <xdr:col>10</xdr:col>
      <xdr:colOff>165100</xdr:colOff>
      <xdr:row>98</xdr:row>
      <xdr:rowOff>31655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48182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0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165072</xdr:rowOff>
    </xdr:from>
    <xdr:to>
      <xdr:col>6</xdr:col>
      <xdr:colOff>38100</xdr:colOff>
      <xdr:row>98</xdr:row>
      <xdr:rowOff>95222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9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111749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57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90170</xdr:rowOff>
    </xdr:from>
    <xdr:to>
      <xdr:col>55</xdr:col>
      <xdr:colOff>0</xdr:colOff>
      <xdr:row>38</xdr:row>
      <xdr:rowOff>91694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0527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91694</xdr:rowOff>
    </xdr:from>
    <xdr:to>
      <xdr:col>50</xdr:col>
      <xdr:colOff>114300</xdr:colOff>
      <xdr:row>38</xdr:row>
      <xdr:rowOff>93218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0679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93218</xdr:rowOff>
    </xdr:from>
    <xdr:to>
      <xdr:col>45</xdr:col>
      <xdr:colOff>177800</xdr:colOff>
      <xdr:row>38</xdr:row>
      <xdr:rowOff>129032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08318"/>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129032</xdr:rowOff>
    </xdr:from>
    <xdr:to>
      <xdr:col>41</xdr:col>
      <xdr:colOff>50800</xdr:colOff>
      <xdr:row>38</xdr:row>
      <xdr:rowOff>129604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4413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39370</xdr:rowOff>
    </xdr:from>
    <xdr:to>
      <xdr:col>55</xdr:col>
      <xdr:colOff>50800</xdr:colOff>
      <xdr:row>38</xdr:row>
      <xdr:rowOff>140970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170197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42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40894</xdr:rowOff>
    </xdr:from>
    <xdr:to>
      <xdr:col>50</xdr:col>
      <xdr:colOff>165100</xdr:colOff>
      <xdr:row>38</xdr:row>
      <xdr:rowOff>142494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159021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3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42418</xdr:rowOff>
    </xdr:from>
    <xdr:to>
      <xdr:col>46</xdr:col>
      <xdr:colOff>38100</xdr:colOff>
      <xdr:row>38</xdr:row>
      <xdr:rowOff>144018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160545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332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78232</xdr:rowOff>
    </xdr:from>
    <xdr:to>
      <xdr:col>41</xdr:col>
      <xdr:colOff>101600</xdr:colOff>
      <xdr:row>39</xdr:row>
      <xdr:rowOff>8382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9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24909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368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78804</xdr:rowOff>
    </xdr:from>
    <xdr:to>
      <xdr:col>36</xdr:col>
      <xdr:colOff>165100</xdr:colOff>
      <xdr:row>39</xdr:row>
      <xdr:rowOff>8954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25480</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369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2629</xdr:rowOff>
    </xdr:from>
    <xdr:to>
      <xdr:col>55</xdr:col>
      <xdr:colOff>0</xdr:colOff>
      <xdr:row>59</xdr:row>
      <xdr:rowOff>29655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18179"/>
          <a:ext cx="8382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29655</xdr:rowOff>
    </xdr:from>
    <xdr:to>
      <xdr:col>50</xdr:col>
      <xdr:colOff>114300</xdr:colOff>
      <xdr:row>59</xdr:row>
      <xdr:rowOff>29718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45205"/>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17107</xdr:rowOff>
    </xdr:from>
    <xdr:to>
      <xdr:col>45</xdr:col>
      <xdr:colOff>177800</xdr:colOff>
      <xdr:row>59</xdr:row>
      <xdr:rowOff>29718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32657"/>
          <a:ext cx="8890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15697</xdr:rowOff>
    </xdr:from>
    <xdr:to>
      <xdr:col>41</xdr:col>
      <xdr:colOff>50800</xdr:colOff>
      <xdr:row>59</xdr:row>
      <xdr:rowOff>17107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31247"/>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123279</xdr:rowOff>
    </xdr:from>
    <xdr:to>
      <xdr:col>55</xdr:col>
      <xdr:colOff>50800</xdr:colOff>
      <xdr:row>59</xdr:row>
      <xdr:rowOff>53429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6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38206</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150305</xdr:rowOff>
    </xdr:from>
    <xdr:to>
      <xdr:col>50</xdr:col>
      <xdr:colOff>165100</xdr:colOff>
      <xdr:row>59</xdr:row>
      <xdr:rowOff>80455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71582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8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150368</xdr:rowOff>
    </xdr:from>
    <xdr:to>
      <xdr:col>46</xdr:col>
      <xdr:colOff>38100</xdr:colOff>
      <xdr:row>59</xdr:row>
      <xdr:rowOff>80518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71645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8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137757</xdr:rowOff>
    </xdr:from>
    <xdr:to>
      <xdr:col>41</xdr:col>
      <xdr:colOff>101600</xdr:colOff>
      <xdr:row>59</xdr:row>
      <xdr:rowOff>67907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59034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7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136347</xdr:rowOff>
    </xdr:from>
    <xdr:to>
      <xdr:col>36</xdr:col>
      <xdr:colOff>165100</xdr:colOff>
      <xdr:row>59</xdr:row>
      <xdr:rowOff>66497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8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57624</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7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73177</xdr:rowOff>
    </xdr:from>
    <xdr:to>
      <xdr:col>55</xdr:col>
      <xdr:colOff>0</xdr:colOff>
      <xdr:row>78</xdr:row>
      <xdr:rowOff>77330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46277"/>
          <a:ext cx="8382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73177</xdr:rowOff>
    </xdr:from>
    <xdr:to>
      <xdr:col>50</xdr:col>
      <xdr:colOff>114300</xdr:colOff>
      <xdr:row>78</xdr:row>
      <xdr:rowOff>96610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46277"/>
          <a:ext cx="889000" cy="2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113830</xdr:rowOff>
    </xdr:from>
    <xdr:to>
      <xdr:col>45</xdr:col>
      <xdr:colOff>177800</xdr:colOff>
      <xdr:row>78</xdr:row>
      <xdr:rowOff>96610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44030"/>
          <a:ext cx="889000" cy="3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113830</xdr:rowOff>
    </xdr:from>
    <xdr:to>
      <xdr:col>41</xdr:col>
      <xdr:colOff>50800</xdr:colOff>
      <xdr:row>79</xdr:row>
      <xdr:rowOff>3226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44030"/>
          <a:ext cx="889000" cy="40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26530</xdr:rowOff>
    </xdr:from>
    <xdr:to>
      <xdr:col>55</xdr:col>
      <xdr:colOff>50800</xdr:colOff>
      <xdr:row>78</xdr:row>
      <xdr:rowOff>128130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112907</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1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22377</xdr:rowOff>
    </xdr:from>
    <xdr:to>
      <xdr:col>50</xdr:col>
      <xdr:colOff>165100</xdr:colOff>
      <xdr:row>78</xdr:row>
      <xdr:rowOff>123977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9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115104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8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45810</xdr:rowOff>
    </xdr:from>
    <xdr:to>
      <xdr:col>46</xdr:col>
      <xdr:colOff>38100</xdr:colOff>
      <xdr:row>78</xdr:row>
      <xdr:rowOff>147410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138537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1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63030</xdr:rowOff>
    </xdr:from>
    <xdr:to>
      <xdr:col>41</xdr:col>
      <xdr:colOff>101600</xdr:colOff>
      <xdr:row>76</xdr:row>
      <xdr:rowOff>164630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9707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86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123876</xdr:rowOff>
    </xdr:from>
    <xdr:to>
      <xdr:col>36</xdr:col>
      <xdr:colOff>165100</xdr:colOff>
      <xdr:row>79</xdr:row>
      <xdr:rowOff>54026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45153</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8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89103</xdr:rowOff>
    </xdr:from>
    <xdr:to>
      <xdr:col>55</xdr:col>
      <xdr:colOff>0</xdr:colOff>
      <xdr:row>96</xdr:row>
      <xdr:rowOff>150761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548303"/>
          <a:ext cx="838200" cy="6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89103</xdr:rowOff>
    </xdr:from>
    <xdr:to>
      <xdr:col>50</xdr:col>
      <xdr:colOff>114300</xdr:colOff>
      <xdr:row>96</xdr:row>
      <xdr:rowOff>89167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548303"/>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89167</xdr:rowOff>
    </xdr:from>
    <xdr:to>
      <xdr:col>45</xdr:col>
      <xdr:colOff>177800</xdr:colOff>
      <xdr:row>96</xdr:row>
      <xdr:rowOff>115443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548367"/>
          <a:ext cx="889000" cy="2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115443</xdr:rowOff>
    </xdr:from>
    <xdr:to>
      <xdr:col>41</xdr:col>
      <xdr:colOff>50800</xdr:colOff>
      <xdr:row>96</xdr:row>
      <xdr:rowOff>165049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574643"/>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99961</xdr:rowOff>
    </xdr:from>
    <xdr:to>
      <xdr:col>55</xdr:col>
      <xdr:colOff>50800</xdr:colOff>
      <xdr:row>97</xdr:row>
      <xdr:rowOff>30111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5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78388</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3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38303</xdr:rowOff>
    </xdr:from>
    <xdr:to>
      <xdr:col>50</xdr:col>
      <xdr:colOff>165100</xdr:colOff>
      <xdr:row>96</xdr:row>
      <xdr:rowOff>139903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9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131030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5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38367</xdr:rowOff>
    </xdr:from>
    <xdr:to>
      <xdr:col>46</xdr:col>
      <xdr:colOff>38100</xdr:colOff>
      <xdr:row>96</xdr:row>
      <xdr:rowOff>139967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49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131094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59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64643</xdr:rowOff>
    </xdr:from>
    <xdr:to>
      <xdr:col>41</xdr:col>
      <xdr:colOff>101600</xdr:colOff>
      <xdr:row>96</xdr:row>
      <xdr:rowOff>166243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157370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1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114249</xdr:rowOff>
    </xdr:from>
    <xdr:to>
      <xdr:col>36</xdr:col>
      <xdr:colOff>165100</xdr:colOff>
      <xdr:row>97</xdr:row>
      <xdr:rowOff>44399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7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35526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6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155511</xdr:rowOff>
    </xdr:from>
    <xdr:to>
      <xdr:col>85</xdr:col>
      <xdr:colOff>127000</xdr:colOff>
      <xdr:row>38</xdr:row>
      <xdr:rowOff>68834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99161"/>
          <a:ext cx="838200" cy="8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68834</xdr:rowOff>
    </xdr:from>
    <xdr:to>
      <xdr:col>81</xdr:col>
      <xdr:colOff>50800</xdr:colOff>
      <xdr:row>38</xdr:row>
      <xdr:rowOff>92189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83934"/>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13589</xdr:rowOff>
    </xdr:from>
    <xdr:to>
      <xdr:col>76</xdr:col>
      <xdr:colOff>114300</xdr:colOff>
      <xdr:row>38</xdr:row>
      <xdr:rowOff>92189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528689"/>
          <a:ext cx="889000" cy="7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13589</xdr:rowOff>
    </xdr:from>
    <xdr:to>
      <xdr:col>71</xdr:col>
      <xdr:colOff>177800</xdr:colOff>
      <xdr:row>38</xdr:row>
      <xdr:rowOff>63538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528689"/>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104711</xdr:rowOff>
    </xdr:from>
    <xdr:to>
      <xdr:col>85</xdr:col>
      <xdr:colOff>177800</xdr:colOff>
      <xdr:row>38</xdr:row>
      <xdr:rowOff>34861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83138</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2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18034</xdr:rowOff>
    </xdr:from>
    <xdr:to>
      <xdr:col>81</xdr:col>
      <xdr:colOff>101600</xdr:colOff>
      <xdr:row>38</xdr:row>
      <xdr:rowOff>119634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110761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2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41389</xdr:rowOff>
    </xdr:from>
    <xdr:to>
      <xdr:col>76</xdr:col>
      <xdr:colOff>165100</xdr:colOff>
      <xdr:row>38</xdr:row>
      <xdr:rowOff>142989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134116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4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134239</xdr:rowOff>
    </xdr:from>
    <xdr:to>
      <xdr:col>72</xdr:col>
      <xdr:colOff>38100</xdr:colOff>
      <xdr:row>38</xdr:row>
      <xdr:rowOff>64389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7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55516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57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12738</xdr:rowOff>
    </xdr:from>
    <xdr:to>
      <xdr:col>67</xdr:col>
      <xdr:colOff>101600</xdr:colOff>
      <xdr:row>38</xdr:row>
      <xdr:rowOff>114338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2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105465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2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61473</xdr:rowOff>
    </xdr:from>
    <xdr:to>
      <xdr:col>85</xdr:col>
      <xdr:colOff>127000</xdr:colOff>
      <xdr:row>57</xdr:row>
      <xdr:rowOff>69466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662673"/>
          <a:ext cx="838200" cy="17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69466</xdr:rowOff>
    </xdr:from>
    <xdr:to>
      <xdr:col>81</xdr:col>
      <xdr:colOff>50800</xdr:colOff>
      <xdr:row>57</xdr:row>
      <xdr:rowOff>77452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42116"/>
          <a:ext cx="889000" cy="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148242</xdr:rowOff>
    </xdr:from>
    <xdr:to>
      <xdr:col>76</xdr:col>
      <xdr:colOff>114300</xdr:colOff>
      <xdr:row>57</xdr:row>
      <xdr:rowOff>77452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49442"/>
          <a:ext cx="889000" cy="10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148242</xdr:rowOff>
    </xdr:from>
    <xdr:to>
      <xdr:col>71</xdr:col>
      <xdr:colOff>177800</xdr:colOff>
      <xdr:row>57</xdr:row>
      <xdr:rowOff>103101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49442"/>
          <a:ext cx="889000" cy="12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10673</xdr:rowOff>
    </xdr:from>
    <xdr:to>
      <xdr:col>85</xdr:col>
      <xdr:colOff>177800</xdr:colOff>
      <xdr:row>56</xdr:row>
      <xdr:rowOff>112273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1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33550</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6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18666</xdr:rowOff>
    </xdr:from>
    <xdr:to>
      <xdr:col>81</xdr:col>
      <xdr:colOff>101600</xdr:colOff>
      <xdr:row>57</xdr:row>
      <xdr:rowOff>120266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9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111393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8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26652</xdr:rowOff>
    </xdr:from>
    <xdr:to>
      <xdr:col>76</xdr:col>
      <xdr:colOff>165100</xdr:colOff>
      <xdr:row>57</xdr:row>
      <xdr:rowOff>128252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119379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97442</xdr:rowOff>
    </xdr:from>
    <xdr:to>
      <xdr:col>72</xdr:col>
      <xdr:colOff>38100</xdr:colOff>
      <xdr:row>57</xdr:row>
      <xdr:rowOff>27592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9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18719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79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52301</xdr:rowOff>
    </xdr:from>
    <xdr:to>
      <xdr:col>67</xdr:col>
      <xdr:colOff>101600</xdr:colOff>
      <xdr:row>57</xdr:row>
      <xdr:rowOff>153901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2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145028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49206</xdr:rowOff>
    </xdr:from>
    <xdr:to>
      <xdr:col>85</xdr:col>
      <xdr:colOff>127000</xdr:colOff>
      <xdr:row>94</xdr:row>
      <xdr:rowOff>86077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165506"/>
          <a:ext cx="838200" cy="3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14901</xdr:rowOff>
    </xdr:from>
    <xdr:to>
      <xdr:col>81</xdr:col>
      <xdr:colOff>50800</xdr:colOff>
      <xdr:row>94</xdr:row>
      <xdr:rowOff>49206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131201"/>
          <a:ext cx="889000" cy="3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14901</xdr:rowOff>
    </xdr:from>
    <xdr:to>
      <xdr:col>76</xdr:col>
      <xdr:colOff>114300</xdr:colOff>
      <xdr:row>94</xdr:row>
      <xdr:rowOff>15652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131201"/>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15652</xdr:rowOff>
    </xdr:from>
    <xdr:to>
      <xdr:col>71</xdr:col>
      <xdr:colOff>177800</xdr:colOff>
      <xdr:row>94</xdr:row>
      <xdr:rowOff>82370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131952"/>
          <a:ext cx="889000" cy="6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35277</xdr:rowOff>
    </xdr:from>
    <xdr:to>
      <xdr:col>85</xdr:col>
      <xdr:colOff>177800</xdr:colOff>
      <xdr:row>94</xdr:row>
      <xdr:rowOff>136877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15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58154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00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169856</xdr:rowOff>
    </xdr:from>
    <xdr:to>
      <xdr:col>81</xdr:col>
      <xdr:colOff>101600</xdr:colOff>
      <xdr:row>94</xdr:row>
      <xdr:rowOff>100006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11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116533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88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135551</xdr:rowOff>
    </xdr:from>
    <xdr:to>
      <xdr:col>76</xdr:col>
      <xdr:colOff>165100</xdr:colOff>
      <xdr:row>94</xdr:row>
      <xdr:rowOff>65701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08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82228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8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136302</xdr:rowOff>
    </xdr:from>
    <xdr:to>
      <xdr:col>72</xdr:col>
      <xdr:colOff>38100</xdr:colOff>
      <xdr:row>94</xdr:row>
      <xdr:rowOff>66452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0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82979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85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31570</xdr:rowOff>
    </xdr:from>
    <xdr:to>
      <xdr:col>67</xdr:col>
      <xdr:colOff>101600</xdr:colOff>
      <xdr:row>94</xdr:row>
      <xdr:rowOff>133170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14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149697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92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総務費の住民一人当たりのコストは</a:t>
          </a:r>
          <a:r>
            <a:rPr kumimoji="1" lang="en-US" altLang="ja-JP" sz="1300">
              <a:latin typeface="ＭＳ Ｐゴシック" panose="020B0600070205080204" pitchFamily="50" charset="-128"/>
              <a:ea typeface="ＭＳ Ｐゴシック" panose="020B0600070205080204" pitchFamily="50" charset="-128"/>
            </a:rPr>
            <a:t>61,244</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10,110</a:t>
          </a:r>
          <a:r>
            <a:rPr kumimoji="1" lang="ja-JP" altLang="en-US" sz="1300">
              <a:latin typeface="ＭＳ Ｐゴシック" panose="020B0600070205080204" pitchFamily="50" charset="-128"/>
              <a:ea typeface="ＭＳ Ｐゴシック" panose="020B0600070205080204" pitchFamily="50" charset="-128"/>
            </a:rPr>
            <a:t>円の減少となった。主な減少の要因として、例年と比較して実質収支が少なく、財政調整基金や公共施設整備基金への積立てが大幅に減少したことが挙げられる。民生費の住民一人当たりのコストは</a:t>
          </a:r>
          <a:r>
            <a:rPr kumimoji="1" lang="en-US" altLang="ja-JP" sz="1300">
              <a:latin typeface="ＭＳ Ｐゴシック" panose="020B0600070205080204" pitchFamily="50" charset="-128"/>
              <a:ea typeface="ＭＳ Ｐゴシック" panose="020B0600070205080204" pitchFamily="50" charset="-128"/>
            </a:rPr>
            <a:t>153,559</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9,302</a:t>
          </a:r>
          <a:r>
            <a:rPr kumimoji="1" lang="ja-JP" altLang="en-US" sz="1300">
              <a:latin typeface="ＭＳ Ｐゴシック" panose="020B0600070205080204" pitchFamily="50" charset="-128"/>
              <a:ea typeface="ＭＳ Ｐゴシック" panose="020B0600070205080204" pitchFamily="50" charset="-128"/>
            </a:rPr>
            <a:t>円の増加となった。主な増加の要因として、国の事業として「電力・ガス・食料品等価格高騰重点給付金事業」を実施したことが挙げられる。衛生費の住民一人当たりのコストは</a:t>
          </a:r>
          <a:r>
            <a:rPr kumimoji="1" lang="en-US" altLang="ja-JP" sz="1300">
              <a:latin typeface="ＭＳ Ｐゴシック" panose="020B0600070205080204" pitchFamily="50" charset="-128"/>
              <a:ea typeface="ＭＳ Ｐゴシック" panose="020B0600070205080204" pitchFamily="50" charset="-128"/>
            </a:rPr>
            <a:t>50,468</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18,987</a:t>
          </a:r>
          <a:r>
            <a:rPr kumimoji="1" lang="ja-JP" altLang="en-US" sz="1300">
              <a:latin typeface="ＭＳ Ｐゴシック" panose="020B0600070205080204" pitchFamily="50" charset="-128"/>
              <a:ea typeface="ＭＳ Ｐゴシック" panose="020B0600070205080204" pitchFamily="50" charset="-128"/>
            </a:rPr>
            <a:t>円の減少となった。減少の要因としては、前年度に不燃ごみ等中継施設の建設や焼却場解体を実施したことが挙げられる。教育費の住民一人当たりのコストは</a:t>
          </a:r>
          <a:r>
            <a:rPr kumimoji="1" lang="en-US" altLang="ja-JP" sz="1300">
              <a:latin typeface="ＭＳ Ｐゴシック" panose="020B0600070205080204" pitchFamily="50" charset="-128"/>
              <a:ea typeface="ＭＳ Ｐゴシック" panose="020B0600070205080204" pitchFamily="50" charset="-128"/>
            </a:rPr>
            <a:t>65,266</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23,549</a:t>
          </a:r>
          <a:r>
            <a:rPr kumimoji="1" lang="ja-JP" altLang="en-US" sz="1300">
              <a:latin typeface="ＭＳ Ｐゴシック" panose="020B0600070205080204" pitchFamily="50" charset="-128"/>
              <a:ea typeface="ＭＳ Ｐゴシック" panose="020B0600070205080204" pitchFamily="50" charset="-128"/>
            </a:rPr>
            <a:t>円の増加となった。増加の要因としては、小中学校の体育館に空調を新設したことに加え、中学校の統合に伴い校舎を新築するための実施設計を行ったことが挙げられる。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将来の施設更新需要に備えて特定目的基金である公共施設整備基金への積立てを推進しているものの、財政調整基金は災害などの臨時財政需要に備えるため、実質収支比率と合わせて標準財政規模の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を目安として維持していくように努める。実質単年度収支が減少している要因として、令和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年度は多額の繰上償還を実施したことが挙げられる。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係る各会計において、黒字額の大部分を水道事業会計が占めている。水道事業会計は黒字を維持しており、毎年度の剰余金により黒字額が増加傾向にあったが、水道庁舎の耐震改修や配水管の更新など資本的支出が増加しており、剰余金が減少傾向にある。今後も全ての会計において、財政の健全化を図り、連結実質赤字比率の安定に努める。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年度からは下水道事業が地方公営企業法の適用となり公営企業会計となったことから、新たに剰余金が生じている。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94241_&#19978;&#29287;&#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115.3</v>
          </cell>
          <cell r="BX51">
            <v>102.2</v>
          </cell>
          <cell r="CF51">
            <v>85.9</v>
          </cell>
          <cell r="CN51">
            <v>84.6</v>
          </cell>
          <cell r="CV51">
            <v>80.900000000000006</v>
          </cell>
        </row>
        <row r="53">
          <cell r="BP53">
            <v>69.099999999999994</v>
          </cell>
          <cell r="BX53">
            <v>70.3</v>
          </cell>
          <cell r="CF53">
            <v>71</v>
          </cell>
          <cell r="CN53">
            <v>66.8</v>
          </cell>
          <cell r="CV53">
            <v>71.5</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cell r="BP73">
            <v>115.3</v>
          </cell>
          <cell r="BX73">
            <v>102.2</v>
          </cell>
          <cell r="CF73">
            <v>85.9</v>
          </cell>
          <cell r="CN73">
            <v>84.6</v>
          </cell>
          <cell r="CV73">
            <v>80.900000000000006</v>
          </cell>
        </row>
        <row r="75">
          <cell r="BP75">
            <v>13.9</v>
          </cell>
          <cell r="BX75">
            <v>13.9</v>
          </cell>
          <cell r="CF75">
            <v>13.7</v>
          </cell>
          <cell r="CN75">
            <v>13</v>
          </cell>
          <cell r="CV75">
            <v>12.7</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9822291</v>
      </c>
      <c r="BO4" s="371"/>
      <c r="BP4" s="371"/>
      <c r="BQ4" s="371"/>
      <c r="BR4" s="371"/>
      <c r="BS4" s="371"/>
      <c r="BT4" s="371"/>
      <c r="BU4" s="372"/>
      <c r="BV4" s="370">
        <v>9924325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5.0999999999999996</v>
      </c>
      <c r="CU4" s="377"/>
      <c r="CV4" s="377"/>
      <c r="CW4" s="377"/>
      <c r="CX4" s="377"/>
      <c r="CY4" s="377"/>
      <c r="CZ4" s="377"/>
      <c r="DA4" s="378"/>
      <c r="DB4" s="376">
        <v>5.3</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9500873</v>
      </c>
      <c r="BO5" s="408"/>
      <c r="BP5" s="408"/>
      <c r="BQ5" s="408"/>
      <c r="BR5" s="408"/>
      <c r="BS5" s="408"/>
      <c r="BT5" s="408"/>
      <c r="BU5" s="409"/>
      <c r="BV5" s="407">
        <v>9584959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96.6</v>
      </c>
      <c r="CU5" s="405"/>
      <c r="CV5" s="405"/>
      <c r="CW5" s="405"/>
      <c r="CX5" s="405"/>
      <c r="CY5" s="405"/>
      <c r="CZ5" s="405"/>
      <c r="DA5" s="406"/>
      <c r="DB5" s="404">
        <v>94.9</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321418</v>
      </c>
      <c r="BO6" s="408"/>
      <c r="BP6" s="408"/>
      <c r="BQ6" s="408"/>
      <c r="BR6" s="408"/>
      <c r="BS6" s="408"/>
      <c r="BT6" s="408"/>
      <c r="BU6" s="409"/>
      <c r="BV6" s="407">
        <v>339366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97.2</v>
      </c>
      <c r="CU6" s="445"/>
      <c r="CV6" s="445"/>
      <c r="CW6" s="445"/>
      <c r="CX6" s="445"/>
      <c r="CY6" s="445"/>
      <c r="CZ6" s="445"/>
      <c r="DA6" s="446"/>
      <c r="DB6" s="444">
        <v>96.4</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47576</v>
      </c>
      <c r="BO7" s="408"/>
      <c r="BP7" s="408"/>
      <c r="BQ7" s="408"/>
      <c r="BR7" s="408"/>
      <c r="BS7" s="408"/>
      <c r="BT7" s="408"/>
      <c r="BU7" s="409"/>
      <c r="BV7" s="407">
        <v>55114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5359814</v>
      </c>
      <c r="CU7" s="408"/>
      <c r="CV7" s="408"/>
      <c r="CW7" s="408"/>
      <c r="CX7" s="408"/>
      <c r="CY7" s="408"/>
      <c r="CZ7" s="408"/>
      <c r="DA7" s="409"/>
      <c r="DB7" s="407">
        <v>5325987</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273842</v>
      </c>
      <c r="BO8" s="408"/>
      <c r="BP8" s="408"/>
      <c r="BQ8" s="408"/>
      <c r="BR8" s="408"/>
      <c r="BS8" s="408"/>
      <c r="BT8" s="408"/>
      <c r="BU8" s="409"/>
      <c r="BV8" s="407">
        <v>284252</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0.46</v>
      </c>
      <c r="CU8" s="448"/>
      <c r="CV8" s="448"/>
      <c r="CW8" s="448"/>
      <c r="CX8" s="448"/>
      <c r="CY8" s="448"/>
      <c r="CZ8" s="448"/>
      <c r="DA8" s="449"/>
      <c r="DB8" s="447">
        <v>0.46</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21714</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-10410</v>
      </c>
      <c r="BO9" s="408"/>
      <c r="BP9" s="408"/>
      <c r="BQ9" s="408"/>
      <c r="BR9" s="408"/>
      <c r="BS9" s="408"/>
      <c r="BT9" s="408"/>
      <c r="BU9" s="409"/>
      <c r="BV9" s="407">
        <v>-70310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16.5</v>
      </c>
      <c r="CU9" s="405"/>
      <c r="CV9" s="405"/>
      <c r="CW9" s="405"/>
      <c r="CX9" s="405"/>
      <c r="CY9" s="405"/>
      <c r="CZ9" s="405"/>
      <c r="DA9" s="406"/>
      <c r="DB9" s="404">
        <v>17.600000000000001</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22054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239408</v>
      </c>
      <c r="BO10" s="408"/>
      <c r="BP10" s="408"/>
      <c r="BQ10" s="408"/>
      <c r="BR10" s="408"/>
      <c r="BS10" s="408"/>
      <c r="BT10" s="408"/>
      <c r="BU10" s="409"/>
      <c r="BV10" s="407">
        <v>305544</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92400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21367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273267</v>
      </c>
      <c r="BO12" s="408"/>
      <c r="BP12" s="408"/>
      <c r="BQ12" s="408"/>
      <c r="BR12" s="408"/>
      <c r="BS12" s="408"/>
      <c r="BT12" s="408"/>
      <c r="BU12" s="409"/>
      <c r="BV12" s="407">
        <v>219586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21119</v>
      </c>
      <c r="S13" s="492"/>
      <c r="T13" s="492"/>
      <c r="U13" s="492"/>
      <c r="V13" s="493"/>
      <c r="W13" s="423" t="s">
        <v>131</v>
      </c>
      <c r="X13" s="424"/>
      <c r="Y13" s="424"/>
      <c r="Z13" s="424"/>
      <c r="AA13" s="424"/>
      <c r="AB13" s="414"/>
      <c r="AC13" s="458">
        <v>69</v>
      </c>
      <c r="AD13" s="459"/>
      <c r="AE13" s="459"/>
      <c r="AF13" s="459"/>
      <c r="AG13" s="501"/>
      <c r="AH13" s="458">
        <v>58</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-44269</v>
      </c>
      <c r="BO13" s="408"/>
      <c r="BP13" s="408"/>
      <c r="BQ13" s="408"/>
      <c r="BR13" s="408"/>
      <c r="BS13" s="408"/>
      <c r="BT13" s="408"/>
      <c r="BU13" s="409"/>
      <c r="BV13" s="407">
        <v>108048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12.7</v>
      </c>
      <c r="CU13" s="405"/>
      <c r="CV13" s="405"/>
      <c r="CW13" s="405"/>
      <c r="CX13" s="405"/>
      <c r="CY13" s="405"/>
      <c r="CZ13" s="405"/>
      <c r="DA13" s="406"/>
      <c r="DB13" s="404">
        <v>13</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21612</v>
      </c>
      <c r="S14" s="492"/>
      <c r="T14" s="492"/>
      <c r="U14" s="492"/>
      <c r="V14" s="493"/>
      <c r="W14" s="397"/>
      <c r="X14" s="398"/>
      <c r="Y14" s="398"/>
      <c r="Z14" s="398"/>
      <c r="AA14" s="398"/>
      <c r="AB14" s="387"/>
      <c r="AC14" s="494">
        <v>0.8</v>
      </c>
      <c r="AD14" s="495"/>
      <c r="AE14" s="495"/>
      <c r="AF14" s="495"/>
      <c r="AG14" s="496"/>
      <c r="AH14" s="494">
        <v>0.7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80.900000000000006</v>
      </c>
      <c r="CU14" s="506"/>
      <c r="CV14" s="506"/>
      <c r="CW14" s="506"/>
      <c r="CX14" s="506"/>
      <c r="CY14" s="506"/>
      <c r="CZ14" s="506"/>
      <c r="DA14" s="507"/>
      <c r="DB14" s="505">
        <v>84.6</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21393</v>
      </c>
      <c r="S15" s="492"/>
      <c r="T15" s="492"/>
      <c r="U15" s="492"/>
      <c r="V15" s="493"/>
      <c r="W15" s="423" t="s">
        <v>137</v>
      </c>
      <c r="X15" s="424"/>
      <c r="Y15" s="424"/>
      <c r="Z15" s="424"/>
      <c r="AA15" s="424"/>
      <c r="AB15" s="414"/>
      <c r="AC15" s="458">
        <v>2102</v>
      </c>
      <c r="AD15" s="459"/>
      <c r="AE15" s="459"/>
      <c r="AF15" s="459"/>
      <c r="AG15" s="501"/>
      <c r="AH15" s="458">
        <v>2095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2171050</v>
      </c>
      <c r="BO15" s="371"/>
      <c r="BP15" s="371"/>
      <c r="BQ15" s="371"/>
      <c r="BR15" s="371"/>
      <c r="BS15" s="371"/>
      <c r="BT15" s="371"/>
      <c r="BU15" s="372"/>
      <c r="BV15" s="370">
        <v>2144513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24.3</v>
      </c>
      <c r="AD16" s="495"/>
      <c r="AE16" s="495"/>
      <c r="AF16" s="495"/>
      <c r="AG16" s="496"/>
      <c r="AH16" s="494">
        <v>25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4760889</v>
      </c>
      <c r="BO16" s="408"/>
      <c r="BP16" s="408"/>
      <c r="BQ16" s="408"/>
      <c r="BR16" s="408"/>
      <c r="BS16" s="408"/>
      <c r="BT16" s="408"/>
      <c r="BU16" s="409"/>
      <c r="BV16" s="407">
        <v>4698981</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6479</v>
      </c>
      <c r="AD17" s="459"/>
      <c r="AE17" s="459"/>
      <c r="AF17" s="459"/>
      <c r="AG17" s="501"/>
      <c r="AH17" s="458">
        <v>6225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2726603</v>
      </c>
      <c r="BO17" s="408"/>
      <c r="BP17" s="408"/>
      <c r="BQ17" s="408"/>
      <c r="BR17" s="408"/>
      <c r="BS17" s="408"/>
      <c r="BT17" s="408"/>
      <c r="BU17" s="409"/>
      <c r="BV17" s="407">
        <v>2689996</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6.14</v>
      </c>
      <c r="M18" s="531"/>
      <c r="N18" s="531"/>
      <c r="O18" s="531"/>
      <c r="P18" s="531"/>
      <c r="Q18" s="531"/>
      <c r="R18" s="532"/>
      <c r="S18" s="532"/>
      <c r="T18" s="532"/>
      <c r="U18" s="532"/>
      <c r="V18" s="533"/>
      <c r="W18" s="425"/>
      <c r="X18" s="426"/>
      <c r="Y18" s="426"/>
      <c r="Z18" s="426"/>
      <c r="AA18" s="426"/>
      <c r="AB18" s="417"/>
      <c r="AC18" s="534">
        <v>74.900000000000006</v>
      </c>
      <c r="AD18" s="535"/>
      <c r="AE18" s="535"/>
      <c r="AF18" s="535"/>
      <c r="AG18" s="536"/>
      <c r="AH18" s="534">
        <v>74.3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5268736</v>
      </c>
      <c r="BO18" s="408"/>
      <c r="BP18" s="408"/>
      <c r="BQ18" s="408"/>
      <c r="BR18" s="408"/>
      <c r="BS18" s="408"/>
      <c r="BT18" s="408"/>
      <c r="BU18" s="409"/>
      <c r="BV18" s="407">
        <v>5135581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3536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6854877</v>
      </c>
      <c r="BO19" s="408"/>
      <c r="BP19" s="408"/>
      <c r="BQ19" s="408"/>
      <c r="BR19" s="408"/>
      <c r="BS19" s="408"/>
      <c r="BT19" s="408"/>
      <c r="BU19" s="409"/>
      <c r="BV19" s="407">
        <v>6764932</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8558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10492047</v>
      </c>
      <c r="BO22" s="371"/>
      <c r="BP22" s="371"/>
      <c r="BQ22" s="371"/>
      <c r="BR22" s="371"/>
      <c r="BS22" s="371"/>
      <c r="BT22" s="371"/>
      <c r="BU22" s="372"/>
      <c r="BV22" s="370">
        <v>10524860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6508529</v>
      </c>
      <c r="BO23" s="408"/>
      <c r="BP23" s="408"/>
      <c r="BQ23" s="408"/>
      <c r="BR23" s="408"/>
      <c r="BS23" s="408"/>
      <c r="BT23" s="408"/>
      <c r="BU23" s="409"/>
      <c r="BV23" s="407">
        <v>6293794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8200</v>
      </c>
      <c r="R24" s="459"/>
      <c r="S24" s="459"/>
      <c r="T24" s="459"/>
      <c r="U24" s="459"/>
      <c r="V24" s="501"/>
      <c r="W24" s="553"/>
      <c r="X24" s="554"/>
      <c r="Y24" s="555"/>
      <c r="Z24" s="457" t="s">
        <v>162</v>
      </c>
      <c r="AA24" s="437"/>
      <c r="AB24" s="437"/>
      <c r="AC24" s="437"/>
      <c r="AD24" s="437"/>
      <c r="AE24" s="437"/>
      <c r="AF24" s="437"/>
      <c r="AG24" s="438"/>
      <c r="AH24" s="458">
        <v>199</v>
      </c>
      <c r="AI24" s="459"/>
      <c r="AJ24" s="459"/>
      <c r="AK24" s="459"/>
      <c r="AL24" s="501"/>
      <c r="AM24" s="458">
        <v>553220</v>
      </c>
      <c r="AN24" s="459"/>
      <c r="AO24" s="459"/>
      <c r="AP24" s="459"/>
      <c r="AQ24" s="459"/>
      <c r="AR24" s="501"/>
      <c r="AS24" s="458">
        <v>2780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7285551</v>
      </c>
      <c r="BO24" s="408"/>
      <c r="BP24" s="408"/>
      <c r="BQ24" s="408"/>
      <c r="BR24" s="408"/>
      <c r="BS24" s="408"/>
      <c r="BT24" s="408"/>
      <c r="BU24" s="409"/>
      <c r="BV24" s="407">
        <v>7028018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6900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253170</v>
      </c>
      <c r="BO25" s="371"/>
      <c r="BP25" s="371"/>
      <c r="BQ25" s="371"/>
      <c r="BR25" s="371"/>
      <c r="BS25" s="371"/>
      <c r="BT25" s="371"/>
      <c r="BU25" s="372"/>
      <c r="BV25" s="370">
        <v>199107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6000</v>
      </c>
      <c r="R26" s="459"/>
      <c r="S26" s="459"/>
      <c r="T26" s="459"/>
      <c r="U26" s="459"/>
      <c r="V26" s="501"/>
      <c r="W26" s="553"/>
      <c r="X26" s="554"/>
      <c r="Y26" s="555"/>
      <c r="Z26" s="457" t="s">
        <v>168</v>
      </c>
      <c r="AA26" s="559"/>
      <c r="AB26" s="559"/>
      <c r="AC26" s="559"/>
      <c r="AD26" s="559"/>
      <c r="AE26" s="559"/>
      <c r="AF26" s="559"/>
      <c r="AG26" s="560"/>
      <c r="AH26" s="458">
        <v>30</v>
      </c>
      <c r="AI26" s="459"/>
      <c r="AJ26" s="459"/>
      <c r="AK26" s="459"/>
      <c r="AL26" s="501"/>
      <c r="AM26" s="458">
        <v>86400</v>
      </c>
      <c r="AN26" s="459"/>
      <c r="AO26" s="459"/>
      <c r="AP26" s="459"/>
      <c r="AQ26" s="459"/>
      <c r="AR26" s="501"/>
      <c r="AS26" s="458">
        <v>2880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3700</v>
      </c>
      <c r="R27" s="459"/>
      <c r="S27" s="459"/>
      <c r="T27" s="459"/>
      <c r="U27" s="459"/>
      <c r="V27" s="501"/>
      <c r="W27" s="553"/>
      <c r="X27" s="554"/>
      <c r="Y27" s="555"/>
      <c r="Z27" s="457" t="s">
        <v>171</v>
      </c>
      <c r="AA27" s="437"/>
      <c r="AB27" s="437"/>
      <c r="AC27" s="437"/>
      <c r="AD27" s="437"/>
      <c r="AE27" s="437"/>
      <c r="AF27" s="437"/>
      <c r="AG27" s="438"/>
      <c r="AH27" s="458">
        <v>11</v>
      </c>
      <c r="AI27" s="459"/>
      <c r="AJ27" s="459"/>
      <c r="AK27" s="459"/>
      <c r="AL27" s="501"/>
      <c r="AM27" s="458">
        <v>30421</v>
      </c>
      <c r="AN27" s="459"/>
      <c r="AO27" s="459"/>
      <c r="AP27" s="459"/>
      <c r="AQ27" s="459"/>
      <c r="AR27" s="501"/>
      <c r="AS27" s="458">
        <v>2766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43489</v>
      </c>
      <c r="BO27" s="527"/>
      <c r="BP27" s="527"/>
      <c r="BQ27" s="527"/>
      <c r="BR27" s="527"/>
      <c r="BS27" s="527"/>
      <c r="BT27" s="527"/>
      <c r="BU27" s="528"/>
      <c r="BV27" s="526">
        <v>43489</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3000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973738</v>
      </c>
      <c r="BO28" s="371"/>
      <c r="BP28" s="371"/>
      <c r="BQ28" s="371"/>
      <c r="BR28" s="371"/>
      <c r="BS28" s="371"/>
      <c r="BT28" s="371"/>
      <c r="BU28" s="372"/>
      <c r="BV28" s="370">
        <v>1007597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10</v>
      </c>
      <c r="M29" s="459"/>
      <c r="N29" s="459"/>
      <c r="O29" s="459"/>
      <c r="P29" s="501"/>
      <c r="Q29" s="458">
        <v>2800</v>
      </c>
      <c r="R29" s="459"/>
      <c r="S29" s="459"/>
      <c r="T29" s="459"/>
      <c r="U29" s="459"/>
      <c r="V29" s="501"/>
      <c r="W29" s="556"/>
      <c r="X29" s="557"/>
      <c r="Y29" s="558"/>
      <c r="Z29" s="457" t="s">
        <v>177</v>
      </c>
      <c r="AA29" s="437"/>
      <c r="AB29" s="437"/>
      <c r="AC29" s="437"/>
      <c r="AD29" s="437"/>
      <c r="AE29" s="437"/>
      <c r="AF29" s="437"/>
      <c r="AG29" s="438"/>
      <c r="AH29" s="458">
        <v>210</v>
      </c>
      <c r="AI29" s="459"/>
      <c r="AJ29" s="459"/>
      <c r="AK29" s="459"/>
      <c r="AL29" s="501"/>
      <c r="AM29" s="458">
        <v>583641</v>
      </c>
      <c r="AN29" s="459"/>
      <c r="AO29" s="459"/>
      <c r="AP29" s="459"/>
      <c r="AQ29" s="459"/>
      <c r="AR29" s="501"/>
      <c r="AS29" s="458">
        <v>2779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25449</v>
      </c>
      <c r="BO29" s="408"/>
      <c r="BP29" s="408"/>
      <c r="BQ29" s="408"/>
      <c r="BR29" s="408"/>
      <c r="BS29" s="408"/>
      <c r="BT29" s="408"/>
      <c r="BU29" s="409"/>
      <c r="BV29" s="407">
        <v>439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93.8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518835</v>
      </c>
      <c r="BO30" s="527"/>
      <c r="BP30" s="527"/>
      <c r="BQ30" s="527"/>
      <c r="BR30" s="527"/>
      <c r="BS30" s="527"/>
      <c r="BT30" s="527"/>
      <c r="BU30" s="528"/>
      <c r="BV30" s="526">
        <v>445335</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老人福祉施設三室園組合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住宅新築資金等貸付事業特別会計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奈良県葛城地区清掃事務組合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介護保険特別会計（保険事業）</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奈良県市町村総合事務組合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介護保険特別会計（介護サービス事業）</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王寺周辺広域休日応急診療施設組合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静香苑環境施設組合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奈良県後期高齢者医療広域連合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奈良県広域消防組合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山辺・県北西部広域環境衛生組合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17</v>
      </c>
      <c r="BX42" s="597"/>
      <c r="BY42" s="598" t="str">
        <f>IF('各会計、関係団体の財政状況及び健全化判断比率'!B76="","",'各会計、関係団体の財政状況及び健全化判断比率'!B76)</f>
        <v>奈良広域水質検査センター組合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Vw5cT+Vwi4Sp3LuvtCbuVhv3D3/GP8yG2N7rJP3n2BKZAO72PNq+o6pJBz+XzR9O15Lvk3gl7tJ/h2OxZxWtDQ==" saltValue="81R9zycE4YxO2slM4PpDB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532</v>
      </c>
      <c r="D34" s="1151"/>
      <c r="E34" s="1152"/>
      <c r="F34" s="32">
        <v>22.75</v>
      </c>
      <c r="G34" s="33">
        <v>22.12</v>
      </c>
      <c r="H34" s="33">
        <v>19.73</v>
      </c>
      <c r="I34" s="33">
        <v>18.47</v>
      </c>
      <c r="J34" s="34">
        <v>13.49</v>
      </c>
      <c r="K34" s="22"/>
      <c r="L34" s="22"/>
      <c r="M34" s="22"/>
      <c r="N34" s="22"/>
      <c r="O34" s="22"/>
      <c r="P34" s="22"/>
    </row>
    <row r="35" spans="1:16" ht="39" customHeight="1" x14ac:dyDescent="0.2">
      <c r="A35" s="22"/>
      <c r="B35" s="35"/>
      <c r="C35" s="1145" t="s">
        <v>533</v>
      </c>
      <c r="D35" s="1146"/>
      <c r="E35" s="1147"/>
      <c r="F35" s="36">
        <v>4.0999999999999996</v>
      </c>
      <c r="G35" s="37">
        <v>4.1500000000000004</v>
      </c>
      <c r="H35" s="37">
        <v>6.44</v>
      </c>
      <c r="I35" s="37">
        <v>5.33</v>
      </c>
      <c r="J35" s="38">
        <v>5.0999999999999996</v>
      </c>
      <c r="K35" s="22"/>
      <c r="L35" s="22"/>
      <c r="M35" s="22"/>
      <c r="N35" s="22"/>
      <c r="O35" s="22"/>
      <c r="P35" s="22"/>
    </row>
    <row r="36" spans="1:16" ht="39" customHeight="1" x14ac:dyDescent="0.2">
      <c r="A36" s="22"/>
      <c r="B36" s="35"/>
      <c r="C36" s="1145" t="s">
        <v>534</v>
      </c>
      <c r="D36" s="1146"/>
      <c r="E36" s="1147"/>
      <c r="F36" s="36">
        <v>1.73</v>
      </c>
      <c r="G36" s="37">
        <v>1.44</v>
      </c>
      <c r="H36" s="37">
        <v>1.2</v>
      </c>
      <c r="I36" s="37">
        <v>2.04</v>
      </c>
      <c r="J36" s="38">
        <v>1.6</v>
      </c>
      <c r="K36" s="22"/>
      <c r="L36" s="22"/>
      <c r="M36" s="22"/>
      <c r="N36" s="22"/>
      <c r="O36" s="22"/>
      <c r="P36" s="22"/>
    </row>
    <row r="37" spans="1:16" ht="39" customHeight="1" x14ac:dyDescent="0.2">
      <c r="A37" s="22"/>
      <c r="B37" s="35"/>
      <c r="C37" s="1145" t="s">
        <v>535</v>
      </c>
      <c r="D37" s="1146"/>
      <c r="E37" s="1147"/>
      <c r="F37" s="36" t="s">
        <v>487</v>
      </c>
      <c r="G37" s="37" t="s">
        <v>487</v>
      </c>
      <c r="H37" s="37" t="s">
        <v>487</v>
      </c>
      <c r="I37" s="37" t="s">
        <v>487</v>
      </c>
      <c r="J37" s="38">
        <v>1.34</v>
      </c>
      <c r="K37" s="22"/>
      <c r="L37" s="22"/>
      <c r="M37" s="22"/>
      <c r="N37" s="22"/>
      <c r="O37" s="22"/>
      <c r="P37" s="22"/>
    </row>
    <row r="38" spans="1:16" ht="39" customHeight="1" x14ac:dyDescent="0.2">
      <c r="A38" s="22"/>
      <c r="B38" s="35"/>
      <c r="C38" s="1145" t="s">
        <v>536</v>
      </c>
      <c r="D38" s="1146"/>
      <c r="E38" s="1147"/>
      <c r="F38" s="36">
        <v>0.35</v>
      </c>
      <c r="G38" s="37">
        <v>0.74</v>
      </c>
      <c r="H38" s="37">
        <v>0.28999999999999998</v>
      </c>
      <c r="I38" s="37">
        <v>0.01</v>
      </c>
      <c r="J38" s="38">
        <v>0.14000000000000001</v>
      </c>
      <c r="K38" s="22"/>
      <c r="L38" s="22"/>
      <c r="M38" s="22"/>
      <c r="N38" s="22"/>
      <c r="O38" s="22"/>
      <c r="P38" s="22"/>
    </row>
    <row r="39" spans="1:16" ht="39" customHeight="1" x14ac:dyDescent="0.2">
      <c r="A39" s="22"/>
      <c r="B39" s="35"/>
      <c r="C39" s="1145" t="s">
        <v>537</v>
      </c>
      <c r="D39" s="1146"/>
      <c r="E39" s="1147"/>
      <c r="F39" s="36">
        <v>0.04</v>
      </c>
      <c r="G39" s="37">
        <v>0.05</v>
      </c>
      <c r="H39" s="37">
        <v>0.04</v>
      </c>
      <c r="I39" s="37">
        <v>0.04</v>
      </c>
      <c r="J39" s="38">
        <v>0.05</v>
      </c>
      <c r="K39" s="22"/>
      <c r="L39" s="22"/>
      <c r="M39" s="22"/>
      <c r="N39" s="22"/>
      <c r="O39" s="22"/>
      <c r="P39" s="22"/>
    </row>
    <row r="40" spans="1:16" ht="39" customHeight="1" x14ac:dyDescent="0.2">
      <c r="A40" s="22"/>
      <c r="B40" s="35"/>
      <c r="C40" s="1145" t="s">
        <v>538</v>
      </c>
      <c r="D40" s="1146"/>
      <c r="E40" s="1147"/>
      <c r="F40" s="36">
        <v>0</v>
      </c>
      <c r="G40" s="37">
        <v>0</v>
      </c>
      <c r="H40" s="37">
        <v>0.03</v>
      </c>
      <c r="I40" s="37">
        <v>0</v>
      </c>
      <c r="J40" s="38">
        <v>0</v>
      </c>
      <c r="K40" s="22"/>
      <c r="L40" s="22"/>
      <c r="M40" s="22"/>
      <c r="N40" s="22"/>
      <c r="O40" s="22"/>
      <c r="P40" s="22"/>
    </row>
    <row r="41" spans="1:16" ht="39" customHeight="1" x14ac:dyDescent="0.2">
      <c r="A41" s="22"/>
      <c r="B41" s="35"/>
      <c r="C41" s="1145" t="s">
        <v>539</v>
      </c>
      <c r="D41" s="1146"/>
      <c r="E41" s="1147"/>
      <c r="F41" s="36">
        <v>0</v>
      </c>
      <c r="G41" s="37">
        <v>0</v>
      </c>
      <c r="H41" s="37">
        <v>0</v>
      </c>
      <c r="I41" s="37">
        <v>0</v>
      </c>
      <c r="J41" s="38">
        <v>0</v>
      </c>
      <c r="K41" s="22"/>
      <c r="L41" s="22"/>
      <c r="M41" s="22"/>
      <c r="N41" s="22"/>
      <c r="O41" s="22"/>
      <c r="P41" s="22"/>
    </row>
    <row r="42" spans="1:16" ht="39" customHeight="1" x14ac:dyDescent="0.2">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541</v>
      </c>
      <c r="D43" s="1149"/>
      <c r="E43" s="1150"/>
      <c r="F43" s="41">
        <v>0.21</v>
      </c>
      <c r="G43" s="42">
        <v>0.34</v>
      </c>
      <c r="H43" s="42">
        <v>0.34</v>
      </c>
      <c r="I43" s="42">
        <v>0</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YVSZ/sJ54fjVfso432LI7RTIt1jpnilnl7DpWFHsLhX5nKqjEqkrIWi3wFmRzgF3XrjQ9BT1aJSaFZEarwF4w==" saltValue="Ren29Fqxvafc0upP7+jE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1192</v>
      </c>
      <c r="L45" s="60">
        <v>1212</v>
      </c>
      <c r="M45" s="60">
        <v>1141</v>
      </c>
      <c r="N45" s="60">
        <v>1107</v>
      </c>
      <c r="O45" s="61">
        <v>1108</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131</v>
      </c>
      <c r="L48" s="64">
        <v>126</v>
      </c>
      <c r="M48" s="64">
        <v>119</v>
      </c>
      <c r="N48" s="64">
        <v>124</v>
      </c>
      <c r="O48" s="65">
        <v>123</v>
      </c>
      <c r="P48" s="48"/>
      <c r="Q48" s="48"/>
      <c r="R48" s="48"/>
      <c r="S48" s="48"/>
      <c r="T48" s="48"/>
      <c r="U48" s="48"/>
    </row>
    <row r="49" spans="1:21" ht="30.75" customHeight="1" x14ac:dyDescent="0.2">
      <c r="A49" s="48"/>
      <c r="B49" s="1155"/>
      <c r="C49" s="1156"/>
      <c r="D49" s="62"/>
      <c r="E49" s="1161" t="s">
        <v>14</v>
      </c>
      <c r="F49" s="1161"/>
      <c r="G49" s="1161"/>
      <c r="H49" s="1161"/>
      <c r="I49" s="1161"/>
      <c r="J49" s="1162"/>
      <c r="K49" s="63">
        <v>71</v>
      </c>
      <c r="L49" s="64">
        <v>67</v>
      </c>
      <c r="M49" s="64">
        <v>44</v>
      </c>
      <c r="N49" s="64">
        <v>22</v>
      </c>
      <c r="O49" s="65">
        <v>28</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t="s">
        <v>487</v>
      </c>
      <c r="M51" s="64">
        <v>0</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784</v>
      </c>
      <c r="L52" s="64">
        <v>766</v>
      </c>
      <c r="M52" s="64">
        <v>713</v>
      </c>
      <c r="N52" s="64">
        <v>674</v>
      </c>
      <c r="O52" s="65">
        <v>623</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610</v>
      </c>
      <c r="L53" s="69">
        <v>639</v>
      </c>
      <c r="M53" s="69">
        <v>591</v>
      </c>
      <c r="N53" s="69">
        <v>579</v>
      </c>
      <c r="O53" s="70">
        <v>636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0l+THStcA5EvzgRDWULBOq1J2HptqymC4NAHi3/M0AgKTYR2KblDe/dnO9r9t2GxQPr4Zb1/7AP40glZdSd6A==" saltValue="hTTs5wAEqjdNHKiMDxCqd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55">
        <v>11593</v>
      </c>
      <c r="J41" s="356">
        <v>11018</v>
      </c>
      <c r="K41" s="356">
        <v>10744</v>
      </c>
      <c r="L41" s="356">
        <v>10525</v>
      </c>
      <c r="M41" s="357">
        <v>10492</v>
      </c>
    </row>
    <row r="42" spans="2:13" ht="27.75" customHeight="1" x14ac:dyDescent="0.2">
      <c r="B42" s="1186"/>
      <c r="C42" s="1187"/>
      <c r="D42" s="106"/>
      <c r="E42" s="1192" t="s">
        <v>32</v>
      </c>
      <c r="F42" s="1192"/>
      <c r="G42" s="1192"/>
      <c r="H42" s="1193"/>
      <c r="I42" s="358">
        <v>4</v>
      </c>
      <c r="J42" s="359">
        <v>3</v>
      </c>
      <c r="K42" s="359">
        <v>1</v>
      </c>
      <c r="L42" s="359">
        <v>1</v>
      </c>
      <c r="M42" s="360" t="s">
        <v>487</v>
      </c>
    </row>
    <row r="43" spans="2:13" ht="27.75" customHeight="1" x14ac:dyDescent="0.2">
      <c r="B43" s="1186"/>
      <c r="C43" s="1187"/>
      <c r="D43" s="106"/>
      <c r="E43" s="1192" t="s">
        <v>33</v>
      </c>
      <c r="F43" s="1192"/>
      <c r="G43" s="1192"/>
      <c r="H43" s="1193"/>
      <c r="I43" s="358">
        <v>1767</v>
      </c>
      <c r="J43" s="359">
        <v>1719</v>
      </c>
      <c r="K43" s="359">
        <v>1588</v>
      </c>
      <c r="L43" s="359">
        <v>1461</v>
      </c>
      <c r="M43" s="360">
        <v>1382</v>
      </c>
    </row>
    <row r="44" spans="2:13" ht="27.75" customHeight="1" x14ac:dyDescent="0.2">
      <c r="B44" s="1186"/>
      <c r="C44" s="1187"/>
      <c r="D44" s="106"/>
      <c r="E44" s="1192" t="s">
        <v>34</v>
      </c>
      <c r="F44" s="1192"/>
      <c r="G44" s="1192"/>
      <c r="H44" s="1193"/>
      <c r="I44" s="358">
        <v>267</v>
      </c>
      <c r="J44" s="359">
        <v>187</v>
      </c>
      <c r="K44" s="359">
        <v>169</v>
      </c>
      <c r="L44" s="359">
        <v>168</v>
      </c>
      <c r="M44" s="360">
        <v>162</v>
      </c>
    </row>
    <row r="45" spans="2:13" ht="27.75" customHeight="1" x14ac:dyDescent="0.2">
      <c r="B45" s="1186"/>
      <c r="C45" s="1187"/>
      <c r="D45" s="106"/>
      <c r="E45" s="1192" t="s">
        <v>35</v>
      </c>
      <c r="F45" s="1192"/>
      <c r="G45" s="1192"/>
      <c r="H45" s="1193"/>
      <c r="I45" s="358">
        <v>471</v>
      </c>
      <c r="J45" s="359">
        <v>474</v>
      </c>
      <c r="K45" s="359">
        <v>530</v>
      </c>
      <c r="L45" s="359">
        <v>471</v>
      </c>
      <c r="M45" s="360">
        <v>409</v>
      </c>
    </row>
    <row r="46" spans="2:13" ht="27.75" customHeight="1" x14ac:dyDescent="0.2">
      <c r="B46" s="1186"/>
      <c r="C46" s="1187"/>
      <c r="D46" s="107"/>
      <c r="E46" s="1192" t="s">
        <v>36</v>
      </c>
      <c r="F46" s="1192"/>
      <c r="G46" s="1192"/>
      <c r="H46" s="1193"/>
      <c r="I46" s="358" t="s">
        <v>487</v>
      </c>
      <c r="J46" s="359" t="s">
        <v>487</v>
      </c>
      <c r="K46" s="359" t="s">
        <v>487</v>
      </c>
      <c r="L46" s="359" t="s">
        <v>487</v>
      </c>
      <c r="M46" s="360" t="s">
        <v>487</v>
      </c>
    </row>
    <row r="47" spans="2:13" ht="27.75" customHeight="1" x14ac:dyDescent="0.2">
      <c r="B47" s="1186"/>
      <c r="C47" s="1187"/>
      <c r="D47" s="108"/>
      <c r="E47" s="1194" t="s">
        <v>37</v>
      </c>
      <c r="F47" s="1195"/>
      <c r="G47" s="1195"/>
      <c r="H47" s="1196"/>
      <c r="I47" s="358" t="s">
        <v>487</v>
      </c>
      <c r="J47" s="359" t="s">
        <v>487</v>
      </c>
      <c r="K47" s="359" t="s">
        <v>487</v>
      </c>
      <c r="L47" s="359" t="s">
        <v>487</v>
      </c>
      <c r="M47" s="360" t="s">
        <v>487</v>
      </c>
    </row>
    <row r="48" spans="2:13" ht="27.75" customHeight="1" x14ac:dyDescent="0.2">
      <c r="B48" s="1186"/>
      <c r="C48" s="1187"/>
      <c r="D48" s="106"/>
      <c r="E48" s="1192" t="s">
        <v>38</v>
      </c>
      <c r="F48" s="1192"/>
      <c r="G48" s="1192"/>
      <c r="H48" s="1193"/>
      <c r="I48" s="358" t="s">
        <v>487</v>
      </c>
      <c r="J48" s="359" t="s">
        <v>487</v>
      </c>
      <c r="K48" s="359" t="s">
        <v>487</v>
      </c>
      <c r="L48" s="359" t="s">
        <v>487</v>
      </c>
      <c r="M48" s="360" t="s">
        <v>487</v>
      </c>
    </row>
    <row r="49" spans="2:13" ht="27.75" customHeight="1" x14ac:dyDescent="0.2">
      <c r="B49" s="1188"/>
      <c r="C49" s="1189"/>
      <c r="D49" s="106"/>
      <c r="E49" s="1192" t="s">
        <v>39</v>
      </c>
      <c r="F49" s="1192"/>
      <c r="G49" s="1192"/>
      <c r="H49" s="1193"/>
      <c r="I49" s="358" t="s">
        <v>487</v>
      </c>
      <c r="J49" s="359" t="s">
        <v>487</v>
      </c>
      <c r="K49" s="359" t="s">
        <v>487</v>
      </c>
      <c r="L49" s="359" t="s">
        <v>487</v>
      </c>
      <c r="M49" s="360" t="s">
        <v>487</v>
      </c>
    </row>
    <row r="50" spans="2:13" ht="27.75" customHeight="1" x14ac:dyDescent="0.2">
      <c r="B50" s="1197" t="s">
        <v>40</v>
      </c>
      <c r="C50" s="1198"/>
      <c r="D50" s="109"/>
      <c r="E50" s="1192" t="s">
        <v>41</v>
      </c>
      <c r="F50" s="1192"/>
      <c r="G50" s="1192"/>
      <c r="H50" s="1193"/>
      <c r="I50" s="358">
        <v>1790</v>
      </c>
      <c r="J50" s="359">
        <v>1813</v>
      </c>
      <c r="K50" s="359">
        <v>1976</v>
      </c>
      <c r="L50" s="359">
        <v>2092</v>
      </c>
      <c r="M50" s="360">
        <v>2023</v>
      </c>
    </row>
    <row r="51" spans="2:13" ht="27.75" customHeight="1" x14ac:dyDescent="0.2">
      <c r="B51" s="1186"/>
      <c r="C51" s="1187"/>
      <c r="D51" s="106"/>
      <c r="E51" s="1192" t="s">
        <v>42</v>
      </c>
      <c r="F51" s="1192"/>
      <c r="G51" s="1192"/>
      <c r="H51" s="1193"/>
      <c r="I51" s="358">
        <v>85</v>
      </c>
      <c r="J51" s="359">
        <v>49</v>
      </c>
      <c r="K51" s="359">
        <v>13</v>
      </c>
      <c r="L51" s="359">
        <v>9</v>
      </c>
      <c r="M51" s="360">
        <v>15</v>
      </c>
    </row>
    <row r="52" spans="2:13" ht="27.75" customHeight="1" x14ac:dyDescent="0.2">
      <c r="B52" s="1188"/>
      <c r="C52" s="1189"/>
      <c r="D52" s="106"/>
      <c r="E52" s="1192" t="s">
        <v>43</v>
      </c>
      <c r="F52" s="1192"/>
      <c r="G52" s="1192"/>
      <c r="H52" s="1193"/>
      <c r="I52" s="358">
        <v>7357</v>
      </c>
      <c r="J52" s="359">
        <v>6993</v>
      </c>
      <c r="K52" s="359">
        <v>6941</v>
      </c>
      <c r="L52" s="359">
        <v>6581</v>
      </c>
      <c r="M52" s="360">
        <v>6568</v>
      </c>
    </row>
    <row r="53" spans="2:13" ht="27.75" customHeight="1" thickBot="1" x14ac:dyDescent="0.25">
      <c r="B53" s="1199" t="s">
        <v>19</v>
      </c>
      <c r="C53" s="1200"/>
      <c r="D53" s="110"/>
      <c r="E53" s="1201" t="s">
        <v>44</v>
      </c>
      <c r="F53" s="1201"/>
      <c r="G53" s="1201"/>
      <c r="H53" s="1202"/>
      <c r="I53" s="361">
        <v>4871</v>
      </c>
      <c r="J53" s="362">
        <v>4545</v>
      </c>
      <c r="K53" s="362">
        <v>4103</v>
      </c>
      <c r="L53" s="362">
        <v>3944</v>
      </c>
      <c r="M53" s="363">
        <v>3840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xW2WYtPEVHtLfD27CzyTbTagwxz+e84aG4CcojvGHeiO4IJjdhpEnX4Ywtljwus7FIP60KdSXhkWbuFZWg4QTQ==" saltValue="YSKuq5ngyTHRlnQ0Zu4c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122">
        <v>922</v>
      </c>
      <c r="G55" s="122">
        <v>1008</v>
      </c>
      <c r="H55" s="123">
        <v>974</v>
      </c>
    </row>
    <row r="56" spans="2:8" ht="52.5" customHeight="1" x14ac:dyDescent="0.2">
      <c r="B56" s="124"/>
      <c r="C56" s="1213" t="s">
        <v>47</v>
      </c>
      <c r="D56" s="1213"/>
      <c r="E56" s="1214"/>
      <c r="F56" s="125">
        <v>82</v>
      </c>
      <c r="G56" s="125">
        <v>0</v>
      </c>
      <c r="H56" s="126">
        <v>25</v>
      </c>
    </row>
    <row r="57" spans="2:8" ht="53.25" customHeight="1" x14ac:dyDescent="0.2">
      <c r="B57" s="124"/>
      <c r="C57" s="1215" t="s">
        <v>48</v>
      </c>
      <c r="D57" s="1215"/>
      <c r="E57" s="1216"/>
      <c r="F57" s="127">
        <v>251</v>
      </c>
      <c r="G57" s="127">
        <v>445</v>
      </c>
      <c r="H57" s="128">
        <v>519</v>
      </c>
    </row>
    <row r="58" spans="2:8" ht="45.75" customHeight="1" x14ac:dyDescent="0.2">
      <c r="B58" s="129"/>
      <c r="C58" s="1203" t="s">
        <v>557</v>
      </c>
      <c r="D58" s="1204"/>
      <c r="E58" s="1205"/>
      <c r="F58" s="130">
        <v>207</v>
      </c>
      <c r="G58" s="130">
        <v>398</v>
      </c>
      <c r="H58" s="131">
        <v>474</v>
      </c>
    </row>
    <row r="59" spans="2:8" ht="45.75" customHeight="1" x14ac:dyDescent="0.2">
      <c r="B59" s="129"/>
      <c r="C59" s="1203" t="s">
        <v>558</v>
      </c>
      <c r="D59" s="1204"/>
      <c r="E59" s="1205"/>
      <c r="F59" s="130">
        <v>21</v>
      </c>
      <c r="G59" s="130">
        <v>22</v>
      </c>
      <c r="H59" s="131">
        <v>22</v>
      </c>
    </row>
    <row r="60" spans="2:8" ht="45.75" customHeight="1" x14ac:dyDescent="0.2">
      <c r="B60" s="129"/>
      <c r="C60" s="1203" t="s">
        <v>560</v>
      </c>
      <c r="D60" s="1204"/>
      <c r="E60" s="1205"/>
      <c r="F60" s="130">
        <v>3</v>
      </c>
      <c r="G60" s="130">
        <v>7</v>
      </c>
      <c r="H60" s="131">
        <v>11</v>
      </c>
    </row>
    <row r="61" spans="2:8" ht="45.75" customHeight="1" x14ac:dyDescent="0.2">
      <c r="B61" s="129"/>
      <c r="C61" s="1203" t="s">
        <v>559</v>
      </c>
      <c r="D61" s="1204"/>
      <c r="E61" s="1205"/>
      <c r="F61" s="130">
        <v>9</v>
      </c>
      <c r="G61" s="130">
        <v>7</v>
      </c>
      <c r="H61" s="131">
        <v>6</v>
      </c>
    </row>
    <row r="62" spans="2:8" ht="45.75" customHeight="1" thickBot="1" x14ac:dyDescent="0.25">
      <c r="B62" s="132"/>
      <c r="C62" s="1206" t="s">
        <v>561</v>
      </c>
      <c r="D62" s="1207"/>
      <c r="E62" s="1208"/>
      <c r="F62" s="133">
        <v>1</v>
      </c>
      <c r="G62" s="133">
        <v>3</v>
      </c>
      <c r="H62" s="134">
        <v>5</v>
      </c>
    </row>
    <row r="63" spans="2:8" ht="52.5" customHeight="1" thickBot="1" x14ac:dyDescent="0.25">
      <c r="B63" s="135"/>
      <c r="C63" s="1209" t="s">
        <v>49</v>
      </c>
      <c r="D63" s="1209"/>
      <c r="E63" s="1210"/>
      <c r="F63" s="136">
        <v>1255</v>
      </c>
      <c r="G63" s="136">
        <v>1453</v>
      </c>
      <c r="H63" s="137">
        <v>1518</v>
      </c>
    </row>
    <row r="64" spans="2:8" ht="13.2" x14ac:dyDescent="0.2"/>
  </sheetData>
  <sheetProtection algorithmName="SHA-512" hashValue="B8V+FvEIMMrE+mUaCLVKDLSfee5ldK7ofcGfXg6Wq0CKrBRLc4nDJwa8fRLgPX4rcsqPqc4Geg0wi/00tpN+6w==" saltValue="Kd7cR6YyLbZlRoF2l6zB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CEC4D-59F4-4F73-966F-2AA8E2CA2B55}">
  <sheetPr>
    <pageSetUpPr fitToPage="1"/>
  </sheetPr>
  <dimension ref="A1:DE85"/>
  <sheetViews>
    <sheetView showGridLines="0" tabSelected="1" topLeftCell="AC16" zoomScaleNormal="100" zoomScaleSheetLayoutView="55" workbookViewId="0">
      <selection activeCell="CA63" sqref="CA63"/>
    </sheetView>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562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563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565</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526</v>
      </c>
      <c r="BQ50" s="1250"/>
      <c r="BR50" s="1250"/>
      <c r="BS50" s="1250"/>
      <c r="BT50" s="1250"/>
      <c r="BU50" s="1250"/>
      <c r="BV50" s="1250"/>
      <c r="BW50" s="1250"/>
      <c r="BX50" s="1250" t="s">
        <v>527</v>
      </c>
      <c r="BY50" s="1250"/>
      <c r="BZ50" s="1250"/>
      <c r="CA50" s="1250"/>
      <c r="CB50" s="1250"/>
      <c r="CC50" s="1250"/>
      <c r="CD50" s="1250"/>
      <c r="CE50" s="1250"/>
      <c r="CF50" s="1250" t="s">
        <v>528</v>
      </c>
      <c r="CG50" s="1250"/>
      <c r="CH50" s="1250"/>
      <c r="CI50" s="1250"/>
      <c r="CJ50" s="1250"/>
      <c r="CK50" s="1250"/>
      <c r="CL50" s="1250"/>
      <c r="CM50" s="1250"/>
      <c r="CN50" s="1250" t="s">
        <v>529</v>
      </c>
      <c r="CO50" s="1250"/>
      <c r="CP50" s="1250"/>
      <c r="CQ50" s="1250"/>
      <c r="CR50" s="1250"/>
      <c r="CS50" s="1250"/>
      <c r="CT50" s="1250"/>
      <c r="CU50" s="1250"/>
      <c r="CV50" s="1250" t="s">
        <v>530</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566</v>
      </c>
      <c r="AO51" s="1254"/>
      <c r="AP51" s="1254"/>
      <c r="AQ51" s="1254"/>
      <c r="AR51" s="1254"/>
      <c r="AS51" s="1254"/>
      <c r="AT51" s="1254"/>
      <c r="AU51" s="1254"/>
      <c r="AV51" s="1254"/>
      <c r="AW51" s="1254"/>
      <c r="AX51" s="1254"/>
      <c r="AY51" s="1254"/>
      <c r="AZ51" s="1254"/>
      <c r="BA51" s="1254"/>
      <c r="BB51" s="1254" t="s">
        <v>567</v>
      </c>
      <c r="BC51" s="1254"/>
      <c r="BD51" s="1254"/>
      <c r="BE51" s="1254"/>
      <c r="BF51" s="1254"/>
      <c r="BG51" s="1254"/>
      <c r="BH51" s="1254"/>
      <c r="BI51" s="1254"/>
      <c r="BJ51" s="1254"/>
      <c r="BK51" s="1254"/>
      <c r="BL51" s="1254"/>
      <c r="BM51" s="1254"/>
      <c r="BN51" s="1254"/>
      <c r="BO51" s="1254"/>
      <c r="BP51" s="1255">
        <v>115.3</v>
      </c>
      <c r="BQ51" s="1255"/>
      <c r="BR51" s="1255"/>
      <c r="BS51" s="1255"/>
      <c r="BT51" s="1255"/>
      <c r="BU51" s="1255"/>
      <c r="BV51" s="1255"/>
      <c r="BW51" s="1255"/>
      <c r="BX51" s="1255">
        <v>102.2</v>
      </c>
      <c r="BY51" s="1255"/>
      <c r="BZ51" s="1255"/>
      <c r="CA51" s="1255"/>
      <c r="CB51" s="1255"/>
      <c r="CC51" s="1255"/>
      <c r="CD51" s="1255"/>
      <c r="CE51" s="1255"/>
      <c r="CF51" s="1255">
        <v>85.9</v>
      </c>
      <c r="CG51" s="1255"/>
      <c r="CH51" s="1255"/>
      <c r="CI51" s="1255"/>
      <c r="CJ51" s="1255"/>
      <c r="CK51" s="1255"/>
      <c r="CL51" s="1255"/>
      <c r="CM51" s="1255"/>
      <c r="CN51" s="1255">
        <v>84.6</v>
      </c>
      <c r="CO51" s="1255"/>
      <c r="CP51" s="1255"/>
      <c r="CQ51" s="1255"/>
      <c r="CR51" s="1255"/>
      <c r="CS51" s="1255"/>
      <c r="CT51" s="1255"/>
      <c r="CU51" s="1255"/>
      <c r="CV51" s="1255">
        <v>80.900000000000006</v>
      </c>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568</v>
      </c>
      <c r="BC53" s="1254"/>
      <c r="BD53" s="1254"/>
      <c r="BE53" s="1254"/>
      <c r="BF53" s="1254"/>
      <c r="BG53" s="1254"/>
      <c r="BH53" s="1254"/>
      <c r="BI53" s="1254"/>
      <c r="BJ53" s="1254"/>
      <c r="BK53" s="1254"/>
      <c r="BL53" s="1254"/>
      <c r="BM53" s="1254"/>
      <c r="BN53" s="1254"/>
      <c r="BO53" s="1254"/>
      <c r="BP53" s="1255">
        <v>69.099999999999994</v>
      </c>
      <c r="BQ53" s="1255"/>
      <c r="BR53" s="1255"/>
      <c r="BS53" s="1255"/>
      <c r="BT53" s="1255"/>
      <c r="BU53" s="1255"/>
      <c r="BV53" s="1255"/>
      <c r="BW53" s="1255"/>
      <c r="BX53" s="1255">
        <v>70.3</v>
      </c>
      <c r="BY53" s="1255"/>
      <c r="BZ53" s="1255"/>
      <c r="CA53" s="1255"/>
      <c r="CB53" s="1255"/>
      <c r="CC53" s="1255"/>
      <c r="CD53" s="1255"/>
      <c r="CE53" s="1255"/>
      <c r="CF53" s="1255">
        <v>71</v>
      </c>
      <c r="CG53" s="1255"/>
      <c r="CH53" s="1255"/>
      <c r="CI53" s="1255"/>
      <c r="CJ53" s="1255"/>
      <c r="CK53" s="1255"/>
      <c r="CL53" s="1255"/>
      <c r="CM53" s="1255"/>
      <c r="CN53" s="1255">
        <v>66.8</v>
      </c>
      <c r="CO53" s="1255"/>
      <c r="CP53" s="1255"/>
      <c r="CQ53" s="1255"/>
      <c r="CR53" s="1255"/>
      <c r="CS53" s="1255"/>
      <c r="CT53" s="1255"/>
      <c r="CU53" s="1255"/>
      <c r="CV53" s="1255">
        <v>71.5</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569</v>
      </c>
      <c r="AO55" s="1250"/>
      <c r="AP55" s="1250"/>
      <c r="AQ55" s="1250"/>
      <c r="AR55" s="1250"/>
      <c r="AS55" s="1250"/>
      <c r="AT55" s="1250"/>
      <c r="AU55" s="1250"/>
      <c r="AV55" s="1250"/>
      <c r="AW55" s="1250"/>
      <c r="AX55" s="1250"/>
      <c r="AY55" s="1250"/>
      <c r="AZ55" s="1250"/>
      <c r="BA55" s="1250"/>
      <c r="BB55" s="1254" t="s">
        <v>567</v>
      </c>
      <c r="BC55" s="1254"/>
      <c r="BD55" s="1254"/>
      <c r="BE55" s="1254"/>
      <c r="BF55" s="1254"/>
      <c r="BG55" s="1254"/>
      <c r="BH55" s="1254"/>
      <c r="BI55" s="1254"/>
      <c r="BJ55" s="1254"/>
      <c r="BK55" s="1254"/>
      <c r="BL55" s="1254"/>
      <c r="BM55" s="1254"/>
      <c r="BN55" s="1254"/>
      <c r="BO55" s="1254"/>
      <c r="BP55" s="1255">
        <v>20.3</v>
      </c>
      <c r="BQ55" s="1255"/>
      <c r="BR55" s="1255"/>
      <c r="BS55" s="1255"/>
      <c r="BT55" s="1255"/>
      <c r="BU55" s="1255"/>
      <c r="BV55" s="1255"/>
      <c r="BW55" s="1255"/>
      <c r="BX55" s="1255">
        <v>15.5</v>
      </c>
      <c r="BY55" s="1255"/>
      <c r="BZ55" s="1255"/>
      <c r="CA55" s="1255"/>
      <c r="CB55" s="1255"/>
      <c r="CC55" s="1255"/>
      <c r="CD55" s="1255"/>
      <c r="CE55" s="1255"/>
      <c r="CF55" s="1255">
        <v>4.5999999999999996</v>
      </c>
      <c r="CG55" s="1255"/>
      <c r="CH55" s="1255"/>
      <c r="CI55" s="1255"/>
      <c r="CJ55" s="1255"/>
      <c r="CK55" s="1255"/>
      <c r="CL55" s="1255"/>
      <c r="CM55" s="1255"/>
      <c r="CN55" s="1255">
        <v>1.6</v>
      </c>
      <c r="CO55" s="1255"/>
      <c r="CP55" s="1255"/>
      <c r="CQ55" s="1255"/>
      <c r="CR55" s="1255"/>
      <c r="CS55" s="1255"/>
      <c r="CT55" s="1255"/>
      <c r="CU55" s="1255"/>
      <c r="CV55" s="1255">
        <v>0</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568</v>
      </c>
      <c r="BC57" s="1254"/>
      <c r="BD57" s="1254"/>
      <c r="BE57" s="1254"/>
      <c r="BF57" s="1254"/>
      <c r="BG57" s="1254"/>
      <c r="BH57" s="1254"/>
      <c r="BI57" s="1254"/>
      <c r="BJ57" s="1254"/>
      <c r="BK57" s="1254"/>
      <c r="BL57" s="1254"/>
      <c r="BM57" s="1254"/>
      <c r="BN57" s="1254"/>
      <c r="BO57" s="1254"/>
      <c r="BP57" s="1255">
        <v>60.4</v>
      </c>
      <c r="BQ57" s="1255"/>
      <c r="BR57" s="1255"/>
      <c r="BS57" s="1255"/>
      <c r="BT57" s="1255"/>
      <c r="BU57" s="1255"/>
      <c r="BV57" s="1255"/>
      <c r="BW57" s="1255"/>
      <c r="BX57" s="1255">
        <v>61.5</v>
      </c>
      <c r="BY57" s="1255"/>
      <c r="BZ57" s="1255"/>
      <c r="CA57" s="1255"/>
      <c r="CB57" s="1255"/>
      <c r="CC57" s="1255"/>
      <c r="CD57" s="1255"/>
      <c r="CE57" s="1255"/>
      <c r="CF57" s="1255">
        <v>61.3</v>
      </c>
      <c r="CG57" s="1255"/>
      <c r="CH57" s="1255"/>
      <c r="CI57" s="1255"/>
      <c r="CJ57" s="1255"/>
      <c r="CK57" s="1255"/>
      <c r="CL57" s="1255"/>
      <c r="CM57" s="1255"/>
      <c r="CN57" s="1255">
        <v>62.4</v>
      </c>
      <c r="CO57" s="1255"/>
      <c r="CP57" s="1255"/>
      <c r="CQ57" s="1255"/>
      <c r="CR57" s="1255"/>
      <c r="CS57" s="1255"/>
      <c r="CT57" s="1255"/>
      <c r="CU57" s="1255"/>
      <c r="CV57" s="1255">
        <v>63.5</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570</v>
      </c>
    </row>
    <row r="64" spans="1:109" ht="13.2" x14ac:dyDescent="0.2">
      <c r="B64" s="1225"/>
      <c r="G64" s="1232"/>
      <c r="I64" s="1265"/>
      <c r="J64" s="1265"/>
      <c r="K64" s="1265"/>
      <c r="L64" s="1265"/>
      <c r="M64" s="1265"/>
      <c r="N64" s="1266"/>
      <c r="AM64" s="1232"/>
      <c r="AN64" s="1232" t="s">
        <v>563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571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565</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526</v>
      </c>
      <c r="BQ72" s="1250"/>
      <c r="BR72" s="1250"/>
      <c r="BS72" s="1250"/>
      <c r="BT72" s="1250"/>
      <c r="BU72" s="1250"/>
      <c r="BV72" s="1250"/>
      <c r="BW72" s="1250"/>
      <c r="BX72" s="1250" t="s">
        <v>527</v>
      </c>
      <c r="BY72" s="1250"/>
      <c r="BZ72" s="1250"/>
      <c r="CA72" s="1250"/>
      <c r="CB72" s="1250"/>
      <c r="CC72" s="1250"/>
      <c r="CD72" s="1250"/>
      <c r="CE72" s="1250"/>
      <c r="CF72" s="1250" t="s">
        <v>528</v>
      </c>
      <c r="CG72" s="1250"/>
      <c r="CH72" s="1250"/>
      <c r="CI72" s="1250"/>
      <c r="CJ72" s="1250"/>
      <c r="CK72" s="1250"/>
      <c r="CL72" s="1250"/>
      <c r="CM72" s="1250"/>
      <c r="CN72" s="1250" t="s">
        <v>529</v>
      </c>
      <c r="CO72" s="1250"/>
      <c r="CP72" s="1250"/>
      <c r="CQ72" s="1250"/>
      <c r="CR72" s="1250"/>
      <c r="CS72" s="1250"/>
      <c r="CT72" s="1250"/>
      <c r="CU72" s="1250"/>
      <c r="CV72" s="1250" t="s">
        <v>530</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566</v>
      </c>
      <c r="AO73" s="1254"/>
      <c r="AP73" s="1254"/>
      <c r="AQ73" s="1254"/>
      <c r="AR73" s="1254"/>
      <c r="AS73" s="1254"/>
      <c r="AT73" s="1254"/>
      <c r="AU73" s="1254"/>
      <c r="AV73" s="1254"/>
      <c r="AW73" s="1254"/>
      <c r="AX73" s="1254"/>
      <c r="AY73" s="1254"/>
      <c r="AZ73" s="1254"/>
      <c r="BA73" s="1254"/>
      <c r="BB73" s="1254" t="s">
        <v>567</v>
      </c>
      <c r="BC73" s="1254"/>
      <c r="BD73" s="1254"/>
      <c r="BE73" s="1254"/>
      <c r="BF73" s="1254"/>
      <c r="BG73" s="1254"/>
      <c r="BH73" s="1254"/>
      <c r="BI73" s="1254"/>
      <c r="BJ73" s="1254"/>
      <c r="BK73" s="1254"/>
      <c r="BL73" s="1254"/>
      <c r="BM73" s="1254"/>
      <c r="BN73" s="1254"/>
      <c r="BO73" s="1254"/>
      <c r="BP73" s="1255">
        <v>115.3</v>
      </c>
      <c r="BQ73" s="1255"/>
      <c r="BR73" s="1255"/>
      <c r="BS73" s="1255"/>
      <c r="BT73" s="1255"/>
      <c r="BU73" s="1255"/>
      <c r="BV73" s="1255"/>
      <c r="BW73" s="1255"/>
      <c r="BX73" s="1255">
        <v>102.2</v>
      </c>
      <c r="BY73" s="1255"/>
      <c r="BZ73" s="1255"/>
      <c r="CA73" s="1255"/>
      <c r="CB73" s="1255"/>
      <c r="CC73" s="1255"/>
      <c r="CD73" s="1255"/>
      <c r="CE73" s="1255"/>
      <c r="CF73" s="1255">
        <v>85.9</v>
      </c>
      <c r="CG73" s="1255"/>
      <c r="CH73" s="1255"/>
      <c r="CI73" s="1255"/>
      <c r="CJ73" s="1255"/>
      <c r="CK73" s="1255"/>
      <c r="CL73" s="1255"/>
      <c r="CM73" s="1255"/>
      <c r="CN73" s="1255">
        <v>84.6</v>
      </c>
      <c r="CO73" s="1255"/>
      <c r="CP73" s="1255"/>
      <c r="CQ73" s="1255"/>
      <c r="CR73" s="1255"/>
      <c r="CS73" s="1255"/>
      <c r="CT73" s="1255"/>
      <c r="CU73" s="1255"/>
      <c r="CV73" s="1255">
        <v>80.900000000000006</v>
      </c>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572</v>
      </c>
      <c r="BC75" s="1254"/>
      <c r="BD75" s="1254"/>
      <c r="BE75" s="1254"/>
      <c r="BF75" s="1254"/>
      <c r="BG75" s="1254"/>
      <c r="BH75" s="1254"/>
      <c r="BI75" s="1254"/>
      <c r="BJ75" s="1254"/>
      <c r="BK75" s="1254"/>
      <c r="BL75" s="1254"/>
      <c r="BM75" s="1254"/>
      <c r="BN75" s="1254"/>
      <c r="BO75" s="1254"/>
      <c r="BP75" s="1255">
        <v>13.9</v>
      </c>
      <c r="BQ75" s="1255"/>
      <c r="BR75" s="1255"/>
      <c r="BS75" s="1255"/>
      <c r="BT75" s="1255"/>
      <c r="BU75" s="1255"/>
      <c r="BV75" s="1255"/>
      <c r="BW75" s="1255"/>
      <c r="BX75" s="1255">
        <v>13.9</v>
      </c>
      <c r="BY75" s="1255"/>
      <c r="BZ75" s="1255"/>
      <c r="CA75" s="1255"/>
      <c r="CB75" s="1255"/>
      <c r="CC75" s="1255"/>
      <c r="CD75" s="1255"/>
      <c r="CE75" s="1255"/>
      <c r="CF75" s="1255">
        <v>13.7</v>
      </c>
      <c r="CG75" s="1255"/>
      <c r="CH75" s="1255"/>
      <c r="CI75" s="1255"/>
      <c r="CJ75" s="1255"/>
      <c r="CK75" s="1255"/>
      <c r="CL75" s="1255"/>
      <c r="CM75" s="1255"/>
      <c r="CN75" s="1255">
        <v>13</v>
      </c>
      <c r="CO75" s="1255"/>
      <c r="CP75" s="1255"/>
      <c r="CQ75" s="1255"/>
      <c r="CR75" s="1255"/>
      <c r="CS75" s="1255"/>
      <c r="CT75" s="1255"/>
      <c r="CU75" s="1255"/>
      <c r="CV75" s="1255">
        <v>12.7</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569</v>
      </c>
      <c r="AO77" s="1250"/>
      <c r="AP77" s="1250"/>
      <c r="AQ77" s="1250"/>
      <c r="AR77" s="1250"/>
      <c r="AS77" s="1250"/>
      <c r="AT77" s="1250"/>
      <c r="AU77" s="1250"/>
      <c r="AV77" s="1250"/>
      <c r="AW77" s="1250"/>
      <c r="AX77" s="1250"/>
      <c r="AY77" s="1250"/>
      <c r="AZ77" s="1250"/>
      <c r="BA77" s="1250"/>
      <c r="BB77" s="1254" t="s">
        <v>567</v>
      </c>
      <c r="BC77" s="1254"/>
      <c r="BD77" s="1254"/>
      <c r="BE77" s="1254"/>
      <c r="BF77" s="1254"/>
      <c r="BG77" s="1254"/>
      <c r="BH77" s="1254"/>
      <c r="BI77" s="1254"/>
      <c r="BJ77" s="1254"/>
      <c r="BK77" s="1254"/>
      <c r="BL77" s="1254"/>
      <c r="BM77" s="1254"/>
      <c r="BN77" s="1254"/>
      <c r="BO77" s="1254"/>
      <c r="BP77" s="1255">
        <v>20.3</v>
      </c>
      <c r="BQ77" s="1255"/>
      <c r="BR77" s="1255"/>
      <c r="BS77" s="1255"/>
      <c r="BT77" s="1255"/>
      <c r="BU77" s="1255"/>
      <c r="BV77" s="1255"/>
      <c r="BW77" s="1255"/>
      <c r="BX77" s="1255">
        <v>15.5</v>
      </c>
      <c r="BY77" s="1255"/>
      <c r="BZ77" s="1255"/>
      <c r="CA77" s="1255"/>
      <c r="CB77" s="1255"/>
      <c r="CC77" s="1255"/>
      <c r="CD77" s="1255"/>
      <c r="CE77" s="1255"/>
      <c r="CF77" s="1255">
        <v>4.5999999999999996</v>
      </c>
      <c r="CG77" s="1255"/>
      <c r="CH77" s="1255"/>
      <c r="CI77" s="1255"/>
      <c r="CJ77" s="1255"/>
      <c r="CK77" s="1255"/>
      <c r="CL77" s="1255"/>
      <c r="CM77" s="1255"/>
      <c r="CN77" s="1255">
        <v>1.6</v>
      </c>
      <c r="CO77" s="1255"/>
      <c r="CP77" s="1255"/>
      <c r="CQ77" s="1255"/>
      <c r="CR77" s="1255"/>
      <c r="CS77" s="1255"/>
      <c r="CT77" s="1255"/>
      <c r="CU77" s="1255"/>
      <c r="CV77" s="1255">
        <v>0</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572</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6.4</v>
      </c>
      <c r="BY79" s="1255"/>
      <c r="BZ79" s="1255"/>
      <c r="CA79" s="1255"/>
      <c r="CB79" s="1255"/>
      <c r="CC79" s="1255"/>
      <c r="CD79" s="1255"/>
      <c r="CE79" s="1255"/>
      <c r="CF79" s="1255">
        <v>6.3</v>
      </c>
      <c r="CG79" s="1255"/>
      <c r="CH79" s="1255"/>
      <c r="CI79" s="1255"/>
      <c r="CJ79" s="1255"/>
      <c r="CK79" s="1255"/>
      <c r="CL79" s="1255"/>
      <c r="CM79" s="1255"/>
      <c r="CN79" s="1255">
        <v>6.6</v>
      </c>
      <c r="CO79" s="1255"/>
      <c r="CP79" s="1255"/>
      <c r="CQ79" s="1255"/>
      <c r="CR79" s="1255"/>
      <c r="CS79" s="1255"/>
      <c r="CT79" s="1255"/>
      <c r="CU79" s="1255"/>
      <c r="CV79" s="1255">
        <v>6.8</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mEGjIeCBWDEABdUoFzaQdzAONwt0itcF2y+59SoBi9G6nDx8dqCDK4LbxaFoNB2CeKG99MurrPVDjOUCnK9gug==" saltValue="VNoaqCy6pxM4Hw0T4Pick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DDE28-A531-4679-B245-AFFC3BFB3701}">
  <sheetPr>
    <pageSetUpPr fitToPage="1"/>
  </sheetPr>
  <dimension ref="A1:DR125"/>
  <sheetViews>
    <sheetView showGridLines="0" topLeftCell="A91" zoomScale="70" zoomScaleNormal="70" zoomScaleSheetLayoutView="70" workbookViewId="0">
      <selection activeCell="CA63" sqref="CA63"/>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obyXFz1fmG6xUNXmqYNV6d6cRlpvFXSQ3fhUqaa5/ofMccv77+y40AjjgSI06OwAPodgHhv5bqfPCL1qUuGrYQ==" saltValue="Wqj0uGHE7YNTlRuRjsmxa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92A6D-6BB7-4BA7-A1B0-5C733913B9B6}">
  <sheetPr>
    <pageSetUpPr fitToPage="1"/>
  </sheetPr>
  <dimension ref="A1:DR125"/>
  <sheetViews>
    <sheetView showGridLines="0" topLeftCell="A85" zoomScale="70" zoomScaleNormal="70" zoomScaleSheetLayoutView="55" workbookViewId="0">
      <selection activeCell="CA63" sqref="CA63"/>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9bIJWhercC9slTJLBSbuCUjBgAt8HtnO8VDgoVN4hfswHNVk1N1hJgc/zx7orKxt/W0zAAv0iuCvDac8UUzBmQ==" saltValue="iA/VAsRWU43xZ9kqmEdmS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29682</v>
      </c>
      <c r="E3" s="156"/>
      <c r="F3" s="157">
        <v>51264</v>
      </c>
      <c r="G3" s="158"/>
      <c r="H3" s="159"/>
    </row>
    <row r="4" spans="1:8" x14ac:dyDescent="0.2">
      <c r="A4" s="160"/>
      <c r="B4" s="161"/>
      <c r="C4" s="162"/>
      <c r="D4" s="163">
        <v>18767</v>
      </c>
      <c r="E4" s="164"/>
      <c r="F4" s="165">
        <v>26040</v>
      </c>
      <c r="G4" s="166"/>
      <c r="H4" s="167"/>
    </row>
    <row r="5" spans="1:8" x14ac:dyDescent="0.2">
      <c r="A5" s="148" t="s">
        <v>520</v>
      </c>
      <c r="B5" s="153"/>
      <c r="C5" s="154"/>
      <c r="D5" s="155">
        <v>35390</v>
      </c>
      <c r="E5" s="156"/>
      <c r="F5" s="157">
        <v>52068</v>
      </c>
      <c r="G5" s="158"/>
      <c r="H5" s="159"/>
    </row>
    <row r="6" spans="1:8" x14ac:dyDescent="0.2">
      <c r="A6" s="160"/>
      <c r="B6" s="161"/>
      <c r="C6" s="162"/>
      <c r="D6" s="163">
        <v>12342</v>
      </c>
      <c r="E6" s="164"/>
      <c r="F6" s="165">
        <v>26936</v>
      </c>
      <c r="G6" s="166"/>
      <c r="H6" s="167"/>
    </row>
    <row r="7" spans="1:8" x14ac:dyDescent="0.2">
      <c r="A7" s="148" t="s">
        <v>521</v>
      </c>
      <c r="B7" s="153"/>
      <c r="C7" s="154"/>
      <c r="D7" s="155">
        <v>39153</v>
      </c>
      <c r="E7" s="156"/>
      <c r="F7" s="157">
        <v>47161</v>
      </c>
      <c r="G7" s="158"/>
      <c r="H7" s="159"/>
    </row>
    <row r="8" spans="1:8" x14ac:dyDescent="0.2">
      <c r="A8" s="160"/>
      <c r="B8" s="161"/>
      <c r="C8" s="162"/>
      <c r="D8" s="163">
        <v>13759</v>
      </c>
      <c r="E8" s="164"/>
      <c r="F8" s="165">
        <v>24595</v>
      </c>
      <c r="G8" s="166"/>
      <c r="H8" s="167"/>
    </row>
    <row r="9" spans="1:8" x14ac:dyDescent="0.2">
      <c r="A9" s="148" t="s">
        <v>522</v>
      </c>
      <c r="B9" s="153"/>
      <c r="C9" s="154"/>
      <c r="D9" s="155">
        <v>47530</v>
      </c>
      <c r="E9" s="156"/>
      <c r="F9" s="157">
        <v>43423</v>
      </c>
      <c r="G9" s="158"/>
      <c r="H9" s="159"/>
    </row>
    <row r="10" spans="1:8" x14ac:dyDescent="0.2">
      <c r="A10" s="160"/>
      <c r="B10" s="161"/>
      <c r="C10" s="162"/>
      <c r="D10" s="163">
        <v>21421</v>
      </c>
      <c r="E10" s="164"/>
      <c r="F10" s="165">
        <v>22207</v>
      </c>
      <c r="G10" s="166"/>
      <c r="H10" s="167"/>
    </row>
    <row r="11" spans="1:8" x14ac:dyDescent="0.2">
      <c r="A11" s="148" t="s">
        <v>523</v>
      </c>
      <c r="B11" s="153"/>
      <c r="C11" s="154"/>
      <c r="D11" s="155">
        <v>44036</v>
      </c>
      <c r="E11" s="156"/>
      <c r="F11" s="157">
        <v>45265</v>
      </c>
      <c r="G11" s="158"/>
      <c r="H11" s="159"/>
    </row>
    <row r="12" spans="1:8" x14ac:dyDescent="0.2">
      <c r="A12" s="160"/>
      <c r="B12" s="161"/>
      <c r="C12" s="168"/>
      <c r="D12" s="163">
        <v>37922</v>
      </c>
      <c r="E12" s="164"/>
      <c r="F12" s="165">
        <v>22600</v>
      </c>
      <c r="G12" s="166"/>
      <c r="H12" s="167"/>
    </row>
    <row r="13" spans="1:8" x14ac:dyDescent="0.2">
      <c r="A13" s="148"/>
      <c r="B13" s="153"/>
      <c r="C13" s="169"/>
      <c r="D13" s="170">
        <v>39158</v>
      </c>
      <c r="E13" s="171"/>
      <c r="F13" s="172">
        <v>47836</v>
      </c>
      <c r="G13" s="173"/>
      <c r="H13" s="159"/>
    </row>
    <row r="14" spans="1:8" x14ac:dyDescent="0.2">
      <c r="A14" s="160"/>
      <c r="B14" s="161"/>
      <c r="C14" s="162"/>
      <c r="D14" s="163">
        <v>20842</v>
      </c>
      <c r="E14" s="164"/>
      <c r="F14" s="165">
        <v>24476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4.1100000000000003</v>
      </c>
      <c r="C19" s="174">
        <f>ROUND(VALUE(SUBSTITUTE(実質収支比率等に係る経年分析!G$48,"▲","-")),2)</f>
        <v>4.17</v>
      </c>
      <c r="D19" s="174">
        <f>ROUND(VALUE(SUBSTITUTE(実質収支比率等に係る経年分析!H$48,"▲","-")),2)</f>
        <v>6.48</v>
      </c>
      <c r="E19" s="174">
        <f>ROUND(VALUE(SUBSTITUTE(実質収支比率等に係る経年分析!I$48,"▲","-")),2)</f>
        <v>5.34</v>
      </c>
      <c r="F19" s="174">
        <f>ROUND(VALUE(SUBSTITUTE(実質収支比率等に係る経年分析!J$48,"▲","-")),2)</f>
        <v>5.1100000000000003</v>
      </c>
    </row>
    <row r="20" spans="1:11" x14ac:dyDescent="0.2">
      <c r="A20" s="174" t="s">
        <v>53</v>
      </c>
      <c r="B20" s="174">
        <f>ROUND(VALUE(SUBSTITUTE(実質収支比率等に係る経年分析!F$47,"▲","-")),2)</f>
        <v>18.3</v>
      </c>
      <c r="C20" s="174">
        <f>ROUND(VALUE(SUBSTITUTE(実質収支比率等に係る経年分析!G$47,"▲","-")),2)</f>
        <v>17.2</v>
      </c>
      <c r="D20" s="174">
        <f>ROUND(VALUE(SUBSTITUTE(実質収支比率等に係る経年分析!H$47,"▲","-")),2)</f>
        <v>16.84</v>
      </c>
      <c r="E20" s="174">
        <f>ROUND(VALUE(SUBSTITUTE(実質収支比率等に係る経年分析!I$47,"▲","-")),2)</f>
        <v>18.920000000000002</v>
      </c>
      <c r="F20" s="174">
        <f>ROUND(VALUE(SUBSTITUTE(実質収支比率等に係る経年分析!J$47,"▲","-")),2)</f>
        <v>18.170000000000002</v>
      </c>
    </row>
    <row r="21" spans="1:11" x14ac:dyDescent="0.2">
      <c r="A21" s="174" t="s">
        <v>54</v>
      </c>
      <c r="B21" s="174">
        <f>IF(ISNUMBER(VALUE(SUBSTITUTE(実質収支比率等に係る経年分析!F$49,"▲","-"))),ROUND(VALUE(SUBSTITUTE(実質収支比率等に係る経年分析!F$49,"▲","-")),2),NA())</f>
        <v>0.18</v>
      </c>
      <c r="C21" s="174">
        <f>IF(ISNUMBER(VALUE(SUBSTITUTE(実質収支比率等に係る経年分析!G$49,"▲","-"))),ROUND(VALUE(SUBSTITUTE(実質収支比率等に係る経年分析!G$49,"▲","-")),2),NA())</f>
        <v>1.1100000000000001</v>
      </c>
      <c r="D21" s="174">
        <f>IF(ISNUMBER(VALUE(SUBSTITUTE(実質収支比率等に係る経年分析!H$49,"▲","-"))),ROUND(VALUE(SUBSTITUTE(実質収支比率等に係る経年分析!H$49,"▲","-")),2),NA())</f>
        <v>5.27</v>
      </c>
      <c r="E21" s="174">
        <f>IF(ISNUMBER(VALUE(SUBSTITUTE(実質収支比率等に係る経年分析!I$49,"▲","-"))),ROUND(VALUE(SUBSTITUTE(実質収支比率等に係る経年分析!I$49,"▲","-")),2),NA())</f>
        <v>2.0299999999999998</v>
      </c>
      <c r="F21" s="174">
        <f>IF(ISNUMBER(VALUE(SUBSTITUTE(実質収支比率等に係る経年分析!J$49,"▲","-"))),ROUND(VALUE(SUBSTITUTE(実質収支比率等に係る経年分析!J$49,"▲","-")),2),NA())</f>
        <v>-0.83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0.34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介護保険特別会計（介護サービス事業）</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住宅新築資金等貸付事業特別会計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0.28999999999999998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0.14000000000000001</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1.34</v>
      </c>
    </row>
    <row r="34" spans="1:16" x14ac:dyDescent="0.2">
      <c r="A34" s="175" t="str">
        <f>IF(連結実質赤字比率に係る赤字・黒字の構成分析!C$36="",NA(),連結実質赤字比率に係る赤字・黒字の構成分析!C$36)</f>
        <v>介護保険特別会計（保険事業）</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1.73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4.0999999999999996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4.1500000000000004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6.44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5.33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5.0999999999999996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22.75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22.12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19.73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18.47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13.49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784</v>
      </c>
      <c r="E42" s="176"/>
      <c r="F42" s="176"/>
      <c r="G42" s="176">
        <f>'実質公債費比率（分子）の構造'!L$52</f>
        <v>766</v>
      </c>
      <c r="H42" s="176"/>
      <c r="I42" s="176"/>
      <c r="J42" s="176">
        <f>'実質公債費比率（分子）の構造'!M$52</f>
        <v>713</v>
      </c>
      <c r="K42" s="176"/>
      <c r="L42" s="176"/>
      <c r="M42" s="176">
        <f>'実質公債費比率（分子）の構造'!N$52</f>
        <v>674</v>
      </c>
      <c r="N42" s="176"/>
      <c r="O42" s="176"/>
      <c r="P42" s="176">
        <f>'実質公債費比率（分子）の構造'!O$52</f>
        <v>623</v>
      </c>
    </row>
    <row r="43" spans="1:16" x14ac:dyDescent="0.2">
      <c r="A43" s="176" t="s">
        <v>16</v>
      </c>
      <c r="B43" s="176">
        <f>'実質公債費比率（分子）の構造'!K$51</f>
        <v>0</v>
      </c>
      <c r="C43" s="176"/>
      <c r="D43" s="176"/>
      <c r="E43" s="176" t="str">
        <f>'実質公債費比率（分子）の構造'!L$51</f>
        <v>-</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71</v>
      </c>
      <c r="C45" s="176"/>
      <c r="D45" s="176"/>
      <c r="E45" s="176">
        <f>'実質公債費比率（分子）の構造'!L$49</f>
        <v>67</v>
      </c>
      <c r="F45" s="176"/>
      <c r="G45" s="176"/>
      <c r="H45" s="176">
        <f>'実質公債費比率（分子）の構造'!M$49</f>
        <v>44</v>
      </c>
      <c r="I45" s="176"/>
      <c r="J45" s="176"/>
      <c r="K45" s="176">
        <f>'実質公債費比率（分子）の構造'!N$49</f>
        <v>22</v>
      </c>
      <c r="L45" s="176"/>
      <c r="M45" s="176"/>
      <c r="N45" s="176">
        <f>'実質公債費比率（分子）の構造'!O$49</f>
        <v>28</v>
      </c>
      <c r="O45" s="176"/>
      <c r="P45" s="176"/>
    </row>
    <row r="46" spans="1:16" x14ac:dyDescent="0.2">
      <c r="A46" s="176" t="s">
        <v>64</v>
      </c>
      <c r="B46" s="176">
        <f>'実質公債費比率（分子）の構造'!K$48</f>
        <v>131</v>
      </c>
      <c r="C46" s="176"/>
      <c r="D46" s="176"/>
      <c r="E46" s="176">
        <f>'実質公債費比率（分子）の構造'!L$48</f>
        <v>126</v>
      </c>
      <c r="F46" s="176"/>
      <c r="G46" s="176"/>
      <c r="H46" s="176">
        <f>'実質公債費比率（分子）の構造'!M$48</f>
        <v>119</v>
      </c>
      <c r="I46" s="176"/>
      <c r="J46" s="176"/>
      <c r="K46" s="176">
        <f>'実質公債費比率（分子）の構造'!N$48</f>
        <v>124</v>
      </c>
      <c r="L46" s="176"/>
      <c r="M46" s="176"/>
      <c r="N46" s="176">
        <f>'実質公債費比率（分子）の構造'!O$48</f>
        <v>123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1192</v>
      </c>
      <c r="C49" s="176"/>
      <c r="D49" s="176"/>
      <c r="E49" s="176">
        <f>'実質公債費比率（分子）の構造'!L$45</f>
        <v>1212</v>
      </c>
      <c r="F49" s="176"/>
      <c r="G49" s="176"/>
      <c r="H49" s="176">
        <f>'実質公債費比率（分子）の構造'!M$45</f>
        <v>1141</v>
      </c>
      <c r="I49" s="176"/>
      <c r="J49" s="176"/>
      <c r="K49" s="176">
        <f>'実質公債費比率（分子）の構造'!N$45</f>
        <v>1107</v>
      </c>
      <c r="L49" s="176"/>
      <c r="M49" s="176"/>
      <c r="N49" s="176">
        <f>'実質公債費比率（分子）の構造'!O$45</f>
        <v>1108</v>
      </c>
      <c r="O49" s="176"/>
      <c r="P49" s="176"/>
    </row>
    <row r="50" spans="1:16" x14ac:dyDescent="0.2">
      <c r="A50" s="176" t="s">
        <v>67</v>
      </c>
      <c r="B50" s="176" t="e">
        <f>NA()</f>
        <v>#N/A</v>
      </c>
      <c r="C50" s="176">
        <f>IF(ISNUMBER('実質公債費比率（分子）の構造'!K$53),'実質公債費比率（分子）の構造'!K$53,NA())</f>
        <v>610</v>
      </c>
      <c r="D50" s="176" t="e">
        <f>NA()</f>
        <v>#N/A</v>
      </c>
      <c r="E50" s="176" t="e">
        <f>NA()</f>
        <v>#N/A</v>
      </c>
      <c r="F50" s="176">
        <f>IF(ISNUMBER('実質公債費比率（分子）の構造'!L$53),'実質公債費比率（分子）の構造'!L$53,NA())</f>
        <v>639</v>
      </c>
      <c r="G50" s="176" t="e">
        <f>NA()</f>
        <v>#N/A</v>
      </c>
      <c r="H50" s="176" t="e">
        <f>NA()</f>
        <v>#N/A</v>
      </c>
      <c r="I50" s="176">
        <f>IF(ISNUMBER('実質公債費比率（分子）の構造'!M$53),'実質公債費比率（分子）の構造'!M$53,NA())</f>
        <v>591</v>
      </c>
      <c r="J50" s="176" t="e">
        <f>NA()</f>
        <v>#N/A</v>
      </c>
      <c r="K50" s="176" t="e">
        <f>NA()</f>
        <v>#N/A</v>
      </c>
      <c r="L50" s="176">
        <f>IF(ISNUMBER('実質公債費比率（分子）の構造'!N$53),'実質公債費比率（分子）の構造'!N$53,NA())</f>
        <v>579</v>
      </c>
      <c r="M50" s="176" t="e">
        <f>NA()</f>
        <v>#N/A</v>
      </c>
      <c r="N50" s="176" t="e">
        <f>NA()</f>
        <v>#N/A</v>
      </c>
      <c r="O50" s="176">
        <f>IF(ISNUMBER('実質公債費比率（分子）の構造'!O$53),'実質公債費比率（分子）の構造'!O$53,NA())</f>
        <v>636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7357</v>
      </c>
      <c r="E56" s="175"/>
      <c r="F56" s="175"/>
      <c r="G56" s="175">
        <f>'将来負担比率（分子）の構造'!J$52</f>
        <v>6993</v>
      </c>
      <c r="H56" s="175"/>
      <c r="I56" s="175"/>
      <c r="J56" s="175">
        <f>'将来負担比率（分子）の構造'!K$52</f>
        <v>6941</v>
      </c>
      <c r="K56" s="175"/>
      <c r="L56" s="175"/>
      <c r="M56" s="175">
        <f>'将来負担比率（分子）の構造'!L$52</f>
        <v>6581</v>
      </c>
      <c r="N56" s="175"/>
      <c r="O56" s="175"/>
      <c r="P56" s="175">
        <f>'将来負担比率（分子）の構造'!M$52</f>
        <v>6568</v>
      </c>
    </row>
    <row r="57" spans="1:16" x14ac:dyDescent="0.2">
      <c r="A57" s="175" t="s">
        <v>42</v>
      </c>
      <c r="B57" s="175"/>
      <c r="C57" s="175"/>
      <c r="D57" s="175">
        <f>'将来負担比率（分子）の構造'!I$51</f>
        <v>85</v>
      </c>
      <c r="E57" s="175"/>
      <c r="F57" s="175"/>
      <c r="G57" s="175">
        <f>'将来負担比率（分子）の構造'!J$51</f>
        <v>49</v>
      </c>
      <c r="H57" s="175"/>
      <c r="I57" s="175"/>
      <c r="J57" s="175">
        <f>'将来負担比率（分子）の構造'!K$51</f>
        <v>13</v>
      </c>
      <c r="K57" s="175"/>
      <c r="L57" s="175"/>
      <c r="M57" s="175">
        <f>'将来負担比率（分子）の構造'!L$51</f>
        <v>9</v>
      </c>
      <c r="N57" s="175"/>
      <c r="O57" s="175"/>
      <c r="P57" s="175">
        <f>'将来負担比率（分子）の構造'!M$51</f>
        <v>15</v>
      </c>
    </row>
    <row r="58" spans="1:16" x14ac:dyDescent="0.2">
      <c r="A58" s="175" t="s">
        <v>41</v>
      </c>
      <c r="B58" s="175"/>
      <c r="C58" s="175"/>
      <c r="D58" s="175">
        <f>'将来負担比率（分子）の構造'!I$50</f>
        <v>1790</v>
      </c>
      <c r="E58" s="175"/>
      <c r="F58" s="175"/>
      <c r="G58" s="175">
        <f>'将来負担比率（分子）の構造'!J$50</f>
        <v>1813</v>
      </c>
      <c r="H58" s="175"/>
      <c r="I58" s="175"/>
      <c r="J58" s="175">
        <f>'将来負担比率（分子）の構造'!K$50</f>
        <v>1976</v>
      </c>
      <c r="K58" s="175"/>
      <c r="L58" s="175"/>
      <c r="M58" s="175">
        <f>'将来負担比率（分子）の構造'!L$50</f>
        <v>2092</v>
      </c>
      <c r="N58" s="175"/>
      <c r="O58" s="175"/>
      <c r="P58" s="175">
        <f>'将来負担比率（分子）の構造'!M$50</f>
        <v>2023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471</v>
      </c>
      <c r="C62" s="175"/>
      <c r="D62" s="175"/>
      <c r="E62" s="175">
        <f>'将来負担比率（分子）の構造'!J$45</f>
        <v>474</v>
      </c>
      <c r="F62" s="175"/>
      <c r="G62" s="175"/>
      <c r="H62" s="175">
        <f>'将来負担比率（分子）の構造'!K$45</f>
        <v>530</v>
      </c>
      <c r="I62" s="175"/>
      <c r="J62" s="175"/>
      <c r="K62" s="175">
        <f>'将来負担比率（分子）の構造'!L$45</f>
        <v>471</v>
      </c>
      <c r="L62" s="175"/>
      <c r="M62" s="175"/>
      <c r="N62" s="175">
        <f>'将来負担比率（分子）の構造'!M$45</f>
        <v>409</v>
      </c>
      <c r="O62" s="175"/>
      <c r="P62" s="175"/>
    </row>
    <row r="63" spans="1:16" x14ac:dyDescent="0.2">
      <c r="A63" s="175" t="s">
        <v>34</v>
      </c>
      <c r="B63" s="175">
        <f>'将来負担比率（分子）の構造'!I$44</f>
        <v>267</v>
      </c>
      <c r="C63" s="175"/>
      <c r="D63" s="175"/>
      <c r="E63" s="175">
        <f>'将来負担比率（分子）の構造'!J$44</f>
        <v>187</v>
      </c>
      <c r="F63" s="175"/>
      <c r="G63" s="175"/>
      <c r="H63" s="175">
        <f>'将来負担比率（分子）の構造'!K$44</f>
        <v>169</v>
      </c>
      <c r="I63" s="175"/>
      <c r="J63" s="175"/>
      <c r="K63" s="175">
        <f>'将来負担比率（分子）の構造'!L$44</f>
        <v>168</v>
      </c>
      <c r="L63" s="175"/>
      <c r="M63" s="175"/>
      <c r="N63" s="175">
        <f>'将来負担比率（分子）の構造'!M$44</f>
        <v>162</v>
      </c>
      <c r="O63" s="175"/>
      <c r="P63" s="175"/>
    </row>
    <row r="64" spans="1:16" x14ac:dyDescent="0.2">
      <c r="A64" s="175" t="s">
        <v>33</v>
      </c>
      <c r="B64" s="175">
        <f>'将来負担比率（分子）の構造'!I$43</f>
        <v>1767</v>
      </c>
      <c r="C64" s="175"/>
      <c r="D64" s="175"/>
      <c r="E64" s="175">
        <f>'将来負担比率（分子）の構造'!J$43</f>
        <v>1719</v>
      </c>
      <c r="F64" s="175"/>
      <c r="G64" s="175"/>
      <c r="H64" s="175">
        <f>'将来負担比率（分子）の構造'!K$43</f>
        <v>1588</v>
      </c>
      <c r="I64" s="175"/>
      <c r="J64" s="175"/>
      <c r="K64" s="175">
        <f>'将来負担比率（分子）の構造'!L$43</f>
        <v>1461</v>
      </c>
      <c r="L64" s="175"/>
      <c r="M64" s="175"/>
      <c r="N64" s="175">
        <f>'将来負担比率（分子）の構造'!M$43</f>
        <v>1382</v>
      </c>
      <c r="O64" s="175"/>
      <c r="P64" s="175"/>
    </row>
    <row r="65" spans="1:16" x14ac:dyDescent="0.2">
      <c r="A65" s="175" t="s">
        <v>32</v>
      </c>
      <c r="B65" s="175">
        <f>'将来負担比率（分子）の構造'!I$42</f>
        <v>4</v>
      </c>
      <c r="C65" s="175"/>
      <c r="D65" s="175"/>
      <c r="E65" s="175">
        <f>'将来負担比率（分子）の構造'!J$42</f>
        <v>3</v>
      </c>
      <c r="F65" s="175"/>
      <c r="G65" s="175"/>
      <c r="H65" s="175">
        <f>'将来負担比率（分子）の構造'!K$42</f>
        <v>1</v>
      </c>
      <c r="I65" s="175"/>
      <c r="J65" s="175"/>
      <c r="K65" s="175">
        <f>'将来負担比率（分子）の構造'!L$42</f>
        <v>1</v>
      </c>
      <c r="L65" s="175"/>
      <c r="M65" s="175"/>
      <c r="N65" s="175" t="str">
        <f>'将来負担比率（分子）の構造'!M$42</f>
        <v>-</v>
      </c>
      <c r="O65" s="175"/>
      <c r="P65" s="175"/>
    </row>
    <row r="66" spans="1:16" x14ac:dyDescent="0.2">
      <c r="A66" s="175" t="s">
        <v>31</v>
      </c>
      <c r="B66" s="175">
        <f>'将来負担比率（分子）の構造'!I$41</f>
        <v>11593</v>
      </c>
      <c r="C66" s="175"/>
      <c r="D66" s="175"/>
      <c r="E66" s="175">
        <f>'将来負担比率（分子）の構造'!J$41</f>
        <v>11018</v>
      </c>
      <c r="F66" s="175"/>
      <c r="G66" s="175"/>
      <c r="H66" s="175">
        <f>'将来負担比率（分子）の構造'!K$41</f>
        <v>10744</v>
      </c>
      <c r="I66" s="175"/>
      <c r="J66" s="175"/>
      <c r="K66" s="175">
        <f>'将来負担比率（分子）の構造'!L$41</f>
        <v>10525</v>
      </c>
      <c r="L66" s="175"/>
      <c r="M66" s="175"/>
      <c r="N66" s="175">
        <f>'将来負担比率（分子）の構造'!M$41</f>
        <v>10492</v>
      </c>
      <c r="O66" s="175"/>
      <c r="P66" s="175"/>
    </row>
    <row r="67" spans="1:16" x14ac:dyDescent="0.2">
      <c r="A67" s="175" t="s">
        <v>71</v>
      </c>
      <c r="B67" s="175" t="e">
        <f>NA()</f>
        <v>#N/A</v>
      </c>
      <c r="C67" s="175">
        <f>IF(ISNUMBER('将来負担比率（分子）の構造'!I$53), IF('将来負担比率（分子）の構造'!I$53 &lt; 0, 0, '将来負担比率（分子）の構造'!I$53), NA())</f>
        <v>4871</v>
      </c>
      <c r="D67" s="175" t="e">
        <f>NA()</f>
        <v>#N/A</v>
      </c>
      <c r="E67" s="175" t="e">
        <f>NA()</f>
        <v>#N/A</v>
      </c>
      <c r="F67" s="175">
        <f>IF(ISNUMBER('将来負担比率（分子）の構造'!J$53), IF('将来負担比率（分子）の構造'!J$53 &lt; 0, 0, '将来負担比率（分子）の構造'!J$53), NA())</f>
        <v>4545</v>
      </c>
      <c r="G67" s="175" t="e">
        <f>NA()</f>
        <v>#N/A</v>
      </c>
      <c r="H67" s="175" t="e">
        <f>NA()</f>
        <v>#N/A</v>
      </c>
      <c r="I67" s="175">
        <f>IF(ISNUMBER('将来負担比率（分子）の構造'!K$53), IF('将来負担比率（分子）の構造'!K$53 &lt; 0, 0, '将来負担比率（分子）の構造'!K$53), NA())</f>
        <v>4103</v>
      </c>
      <c r="J67" s="175" t="e">
        <f>NA()</f>
        <v>#N/A</v>
      </c>
      <c r="K67" s="175" t="e">
        <f>NA()</f>
        <v>#N/A</v>
      </c>
      <c r="L67" s="175">
        <f>IF(ISNUMBER('将来負担比率（分子）の構造'!L$53), IF('将来負担比率（分子）の構造'!L$53 &lt; 0, 0, '将来負担比率（分子）の構造'!L$53), NA())</f>
        <v>3944</v>
      </c>
      <c r="M67" s="175" t="e">
        <f>NA()</f>
        <v>#N/A</v>
      </c>
      <c r="N67" s="175" t="e">
        <f>NA()</f>
        <v>#N/A</v>
      </c>
      <c r="O67" s="175">
        <f>IF(ISNUMBER('将来負担比率（分子）の構造'!M$53), IF('将来負担比率（分子）の構造'!M$53 &lt; 0, 0, '将来負担比率（分子）の構造'!M$53), NA())</f>
        <v>3840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922</v>
      </c>
      <c r="C72" s="179">
        <f>基金残高に係る経年分析!G55</f>
        <v>1008</v>
      </c>
      <c r="D72" s="179">
        <f>基金残高に係る経年分析!H55</f>
        <v>974</v>
      </c>
    </row>
    <row r="73" spans="1:16" x14ac:dyDescent="0.2">
      <c r="A73" s="178" t="s">
        <v>74</v>
      </c>
      <c r="B73" s="179">
        <f>基金残高に係る経年分析!F56</f>
        <v>82</v>
      </c>
      <c r="C73" s="179">
        <f>基金残高に係る経年分析!G56</f>
        <v>0</v>
      </c>
      <c r="D73" s="179">
        <f>基金残高に係る経年分析!H56</f>
        <v>25</v>
      </c>
    </row>
    <row r="74" spans="1:16" x14ac:dyDescent="0.2">
      <c r="A74" s="178" t="s">
        <v>75</v>
      </c>
      <c r="B74" s="179">
        <f>基金残高に係る経年分析!F57</f>
        <v>251</v>
      </c>
      <c r="C74" s="179">
        <f>基金残高に係る経年分析!G57</f>
        <v>445</v>
      </c>
      <c r="D74" s="179">
        <f>基金残高に係る経年分析!H57</f>
        <v>519</v>
      </c>
    </row>
  </sheetData>
  <sheetProtection algorithmName="SHA-512" hashValue="y0n0J6Dm3qdjrhP8BOEN7O45fzykKcHDkQ4ueOGIoYG832p67ZmhpE4y1cPSALvP59mVpPhcQFJxvD8bPmeE5Q==" saltValue="ZrZgOsXJlqq64NQGrFA1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2160121</v>
      </c>
      <c r="S5" s="613"/>
      <c r="T5" s="613"/>
      <c r="U5" s="613"/>
      <c r="V5" s="613"/>
      <c r="W5" s="613"/>
      <c r="X5" s="613"/>
      <c r="Y5" s="614"/>
      <c r="Z5" s="615">
        <v>22</v>
      </c>
      <c r="AA5" s="615"/>
      <c r="AB5" s="615"/>
      <c r="AC5" s="615"/>
      <c r="AD5" s="616">
        <v>2160121</v>
      </c>
      <c r="AE5" s="616"/>
      <c r="AF5" s="616"/>
      <c r="AG5" s="616"/>
      <c r="AH5" s="616"/>
      <c r="AI5" s="616"/>
      <c r="AJ5" s="616"/>
      <c r="AK5" s="616"/>
      <c r="AL5" s="617">
        <v>39.9</v>
      </c>
      <c r="AM5" s="618"/>
      <c r="AN5" s="618"/>
      <c r="AO5" s="619"/>
      <c r="AP5" s="609" t="s">
        <v>216</v>
      </c>
      <c r="AQ5" s="610"/>
      <c r="AR5" s="610"/>
      <c r="AS5" s="610"/>
      <c r="AT5" s="610"/>
      <c r="AU5" s="610"/>
      <c r="AV5" s="610"/>
      <c r="AW5" s="610"/>
      <c r="AX5" s="610"/>
      <c r="AY5" s="610"/>
      <c r="AZ5" s="610"/>
      <c r="BA5" s="610"/>
      <c r="BB5" s="610"/>
      <c r="BC5" s="610"/>
      <c r="BD5" s="610"/>
      <c r="BE5" s="610"/>
      <c r="BF5" s="611"/>
      <c r="BG5" s="623">
        <v>2160121</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48805</v>
      </c>
      <c r="S6" s="624"/>
      <c r="T6" s="624"/>
      <c r="U6" s="624"/>
      <c r="V6" s="624"/>
      <c r="W6" s="624"/>
      <c r="X6" s="624"/>
      <c r="Y6" s="625"/>
      <c r="Z6" s="626">
        <v>0.5</v>
      </c>
      <c r="AA6" s="626"/>
      <c r="AB6" s="626"/>
      <c r="AC6" s="626"/>
      <c r="AD6" s="627">
        <v>48805</v>
      </c>
      <c r="AE6" s="627"/>
      <c r="AF6" s="627"/>
      <c r="AG6" s="627"/>
      <c r="AH6" s="627"/>
      <c r="AI6" s="627"/>
      <c r="AJ6" s="627"/>
      <c r="AK6" s="627"/>
      <c r="AL6" s="628">
        <v>0.9</v>
      </c>
      <c r="AM6" s="629"/>
      <c r="AN6" s="629"/>
      <c r="AO6" s="630"/>
      <c r="AP6" s="620" t="s">
        <v>221</v>
      </c>
      <c r="AQ6" s="621"/>
      <c r="AR6" s="621"/>
      <c r="AS6" s="621"/>
      <c r="AT6" s="621"/>
      <c r="AU6" s="621"/>
      <c r="AV6" s="621"/>
      <c r="AW6" s="621"/>
      <c r="AX6" s="621"/>
      <c r="AY6" s="621"/>
      <c r="AZ6" s="621"/>
      <c r="BA6" s="621"/>
      <c r="BB6" s="621"/>
      <c r="BC6" s="621"/>
      <c r="BD6" s="621"/>
      <c r="BE6" s="621"/>
      <c r="BF6" s="622"/>
      <c r="BG6" s="623">
        <v>2160121</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107433</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107203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1161</v>
      </c>
      <c r="S7" s="624"/>
      <c r="T7" s="624"/>
      <c r="U7" s="624"/>
      <c r="V7" s="624"/>
      <c r="W7" s="624"/>
      <c r="X7" s="624"/>
      <c r="Y7" s="625"/>
      <c r="Z7" s="626">
        <v>0</v>
      </c>
      <c r="AA7" s="626"/>
      <c r="AB7" s="626"/>
      <c r="AC7" s="626"/>
      <c r="AD7" s="627">
        <v>1161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1083493</v>
      </c>
      <c r="BH7" s="624"/>
      <c r="BI7" s="624"/>
      <c r="BJ7" s="624"/>
      <c r="BK7" s="624"/>
      <c r="BL7" s="624"/>
      <c r="BM7" s="624"/>
      <c r="BN7" s="625"/>
      <c r="BO7" s="626">
        <v>50.2</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1308601</v>
      </c>
      <c r="CS7" s="624"/>
      <c r="CT7" s="624"/>
      <c r="CU7" s="624"/>
      <c r="CV7" s="624"/>
      <c r="CW7" s="624"/>
      <c r="CX7" s="624"/>
      <c r="CY7" s="625"/>
      <c r="CZ7" s="626">
        <v>13.8</v>
      </c>
      <c r="DA7" s="626"/>
      <c r="DB7" s="626"/>
      <c r="DC7" s="626"/>
      <c r="DD7" s="632">
        <v>35956</v>
      </c>
      <c r="DE7" s="624"/>
      <c r="DF7" s="624"/>
      <c r="DG7" s="624"/>
      <c r="DH7" s="624"/>
      <c r="DI7" s="624"/>
      <c r="DJ7" s="624"/>
      <c r="DK7" s="624"/>
      <c r="DL7" s="624"/>
      <c r="DM7" s="624"/>
      <c r="DN7" s="624"/>
      <c r="DO7" s="624"/>
      <c r="DP7" s="625"/>
      <c r="DQ7" s="632">
        <v>1192638</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32659</v>
      </c>
      <c r="S8" s="624"/>
      <c r="T8" s="624"/>
      <c r="U8" s="624"/>
      <c r="V8" s="624"/>
      <c r="W8" s="624"/>
      <c r="X8" s="624"/>
      <c r="Y8" s="625"/>
      <c r="Z8" s="626">
        <v>0.3</v>
      </c>
      <c r="AA8" s="626"/>
      <c r="AB8" s="626"/>
      <c r="AC8" s="626"/>
      <c r="AD8" s="627">
        <v>32659</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36285</v>
      </c>
      <c r="BH8" s="624"/>
      <c r="BI8" s="624"/>
      <c r="BJ8" s="624"/>
      <c r="BK8" s="624"/>
      <c r="BL8" s="624"/>
      <c r="BM8" s="624"/>
      <c r="BN8" s="625"/>
      <c r="BO8" s="626">
        <v>1.7</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3281087</v>
      </c>
      <c r="CS8" s="624"/>
      <c r="CT8" s="624"/>
      <c r="CU8" s="624"/>
      <c r="CV8" s="624"/>
      <c r="CW8" s="624"/>
      <c r="CX8" s="624"/>
      <c r="CY8" s="625"/>
      <c r="CZ8" s="626">
        <v>34.5</v>
      </c>
      <c r="DA8" s="626"/>
      <c r="DB8" s="626"/>
      <c r="DC8" s="626"/>
      <c r="DD8" s="632">
        <v>40621</v>
      </c>
      <c r="DE8" s="624"/>
      <c r="DF8" s="624"/>
      <c r="DG8" s="624"/>
      <c r="DH8" s="624"/>
      <c r="DI8" s="624"/>
      <c r="DJ8" s="624"/>
      <c r="DK8" s="624"/>
      <c r="DL8" s="624"/>
      <c r="DM8" s="624"/>
      <c r="DN8" s="624"/>
      <c r="DO8" s="624"/>
      <c r="DP8" s="625"/>
      <c r="DQ8" s="632">
        <v>1893074</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35772</v>
      </c>
      <c r="S9" s="624"/>
      <c r="T9" s="624"/>
      <c r="U9" s="624"/>
      <c r="V9" s="624"/>
      <c r="W9" s="624"/>
      <c r="X9" s="624"/>
      <c r="Y9" s="625"/>
      <c r="Z9" s="626">
        <v>0.4</v>
      </c>
      <c r="AA9" s="626"/>
      <c r="AB9" s="626"/>
      <c r="AC9" s="626"/>
      <c r="AD9" s="627">
        <v>35772</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971649</v>
      </c>
      <c r="BH9" s="624"/>
      <c r="BI9" s="624"/>
      <c r="BJ9" s="624"/>
      <c r="BK9" s="624"/>
      <c r="BL9" s="624"/>
      <c r="BM9" s="624"/>
      <c r="BN9" s="625"/>
      <c r="BO9" s="626">
        <v>45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1078354</v>
      </c>
      <c r="CS9" s="624"/>
      <c r="CT9" s="624"/>
      <c r="CU9" s="624"/>
      <c r="CV9" s="624"/>
      <c r="CW9" s="624"/>
      <c r="CX9" s="624"/>
      <c r="CY9" s="625"/>
      <c r="CZ9" s="626">
        <v>11.4</v>
      </c>
      <c r="DA9" s="626"/>
      <c r="DB9" s="626"/>
      <c r="DC9" s="626"/>
      <c r="DD9" s="632">
        <v>11764</v>
      </c>
      <c r="DE9" s="624"/>
      <c r="DF9" s="624"/>
      <c r="DG9" s="624"/>
      <c r="DH9" s="624"/>
      <c r="DI9" s="624"/>
      <c r="DJ9" s="624"/>
      <c r="DK9" s="624"/>
      <c r="DL9" s="624"/>
      <c r="DM9" s="624"/>
      <c r="DN9" s="624"/>
      <c r="DO9" s="624"/>
      <c r="DP9" s="625"/>
      <c r="DQ9" s="632">
        <v>613764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37532</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14100</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14100</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447487</v>
      </c>
      <c r="S11" s="624"/>
      <c r="T11" s="624"/>
      <c r="U11" s="624"/>
      <c r="V11" s="624"/>
      <c r="W11" s="624"/>
      <c r="X11" s="624"/>
      <c r="Y11" s="625"/>
      <c r="Z11" s="628">
        <v>4.5999999999999996</v>
      </c>
      <c r="AA11" s="629"/>
      <c r="AB11" s="629"/>
      <c r="AC11" s="635"/>
      <c r="AD11" s="632">
        <v>447487</v>
      </c>
      <c r="AE11" s="624"/>
      <c r="AF11" s="624"/>
      <c r="AG11" s="624"/>
      <c r="AH11" s="624"/>
      <c r="AI11" s="624"/>
      <c r="AJ11" s="624"/>
      <c r="AK11" s="625"/>
      <c r="AL11" s="628">
        <v>8.3000000000000007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38027</v>
      </c>
      <c r="BH11" s="624"/>
      <c r="BI11" s="624"/>
      <c r="BJ11" s="624"/>
      <c r="BK11" s="624"/>
      <c r="BL11" s="624"/>
      <c r="BM11" s="624"/>
      <c r="BN11" s="625"/>
      <c r="BO11" s="626">
        <v>1.8</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70355</v>
      </c>
      <c r="CS11" s="624"/>
      <c r="CT11" s="624"/>
      <c r="CU11" s="624"/>
      <c r="CV11" s="624"/>
      <c r="CW11" s="624"/>
      <c r="CX11" s="624"/>
      <c r="CY11" s="625"/>
      <c r="CZ11" s="626">
        <v>0.7</v>
      </c>
      <c r="DA11" s="626"/>
      <c r="DB11" s="626"/>
      <c r="DC11" s="626"/>
      <c r="DD11" s="632">
        <v>2489</v>
      </c>
      <c r="DE11" s="624"/>
      <c r="DF11" s="624"/>
      <c r="DG11" s="624"/>
      <c r="DH11" s="624"/>
      <c r="DI11" s="624"/>
      <c r="DJ11" s="624"/>
      <c r="DK11" s="624"/>
      <c r="DL11" s="624"/>
      <c r="DM11" s="624"/>
      <c r="DN11" s="624"/>
      <c r="DO11" s="624"/>
      <c r="DP11" s="625"/>
      <c r="DQ11" s="632">
        <v>24392</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861764</v>
      </c>
      <c r="BH12" s="624"/>
      <c r="BI12" s="624"/>
      <c r="BJ12" s="624"/>
      <c r="BK12" s="624"/>
      <c r="BL12" s="624"/>
      <c r="BM12" s="624"/>
      <c r="BN12" s="625"/>
      <c r="BO12" s="626">
        <v>39.9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77718</v>
      </c>
      <c r="CS12" s="624"/>
      <c r="CT12" s="624"/>
      <c r="CU12" s="624"/>
      <c r="CV12" s="624"/>
      <c r="CW12" s="624"/>
      <c r="CX12" s="624"/>
      <c r="CY12" s="625"/>
      <c r="CZ12" s="626">
        <v>0.8</v>
      </c>
      <c r="DA12" s="626"/>
      <c r="DB12" s="626"/>
      <c r="DC12" s="626"/>
      <c r="DD12" s="632" t="s">
        <v>122</v>
      </c>
      <c r="DE12" s="624"/>
      <c r="DF12" s="624"/>
      <c r="DG12" s="624"/>
      <c r="DH12" s="624"/>
      <c r="DI12" s="624"/>
      <c r="DJ12" s="624"/>
      <c r="DK12" s="624"/>
      <c r="DL12" s="624"/>
      <c r="DM12" s="624"/>
      <c r="DN12" s="624"/>
      <c r="DO12" s="624"/>
      <c r="DP12" s="625"/>
      <c r="DQ12" s="632">
        <v>77505</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861764</v>
      </c>
      <c r="BH13" s="624"/>
      <c r="BI13" s="624"/>
      <c r="BJ13" s="624"/>
      <c r="BK13" s="624"/>
      <c r="BL13" s="624"/>
      <c r="BM13" s="624"/>
      <c r="BN13" s="625"/>
      <c r="BO13" s="626">
        <v>39.9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686492</v>
      </c>
      <c r="CS13" s="624"/>
      <c r="CT13" s="624"/>
      <c r="CU13" s="624"/>
      <c r="CV13" s="624"/>
      <c r="CW13" s="624"/>
      <c r="CX13" s="624"/>
      <c r="CY13" s="625"/>
      <c r="CZ13" s="626">
        <v>7.2</v>
      </c>
      <c r="DA13" s="626"/>
      <c r="DB13" s="626"/>
      <c r="DC13" s="626"/>
      <c r="DD13" s="632">
        <v>305132</v>
      </c>
      <c r="DE13" s="624"/>
      <c r="DF13" s="624"/>
      <c r="DG13" s="624"/>
      <c r="DH13" s="624"/>
      <c r="DI13" s="624"/>
      <c r="DJ13" s="624"/>
      <c r="DK13" s="624"/>
      <c r="DL13" s="624"/>
      <c r="DM13" s="624"/>
      <c r="DN13" s="624"/>
      <c r="DO13" s="624"/>
      <c r="DP13" s="625"/>
      <c r="DQ13" s="632">
        <v>376729</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1126</v>
      </c>
      <c r="S14" s="624"/>
      <c r="T14" s="624"/>
      <c r="U14" s="624"/>
      <c r="V14" s="624"/>
      <c r="W14" s="624"/>
      <c r="X14" s="624"/>
      <c r="Y14" s="625"/>
      <c r="Z14" s="626">
        <v>0</v>
      </c>
      <c r="AA14" s="626"/>
      <c r="AB14" s="626"/>
      <c r="AC14" s="626"/>
      <c r="AD14" s="627">
        <v>1126</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59148</v>
      </c>
      <c r="BH14" s="624"/>
      <c r="BI14" s="624"/>
      <c r="BJ14" s="624"/>
      <c r="BK14" s="624"/>
      <c r="BL14" s="624"/>
      <c r="BM14" s="624"/>
      <c r="BN14" s="625"/>
      <c r="BO14" s="626">
        <v>2.7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343678</v>
      </c>
      <c r="CS14" s="624"/>
      <c r="CT14" s="624"/>
      <c r="CU14" s="624"/>
      <c r="CV14" s="624"/>
      <c r="CW14" s="624"/>
      <c r="CX14" s="624"/>
      <c r="CY14" s="625"/>
      <c r="CZ14" s="626">
        <v>3.6</v>
      </c>
      <c r="DA14" s="626"/>
      <c r="DB14" s="626"/>
      <c r="DC14" s="626"/>
      <c r="DD14" s="632">
        <v>52587</v>
      </c>
      <c r="DE14" s="624"/>
      <c r="DF14" s="624"/>
      <c r="DG14" s="624"/>
      <c r="DH14" s="624"/>
      <c r="DI14" s="624"/>
      <c r="DJ14" s="624"/>
      <c r="DK14" s="624"/>
      <c r="DL14" s="624"/>
      <c r="DM14" s="624"/>
      <c r="DN14" s="624"/>
      <c r="DO14" s="624"/>
      <c r="DP14" s="625"/>
      <c r="DQ14" s="632">
        <v>287773</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155716</v>
      </c>
      <c r="BH15" s="624"/>
      <c r="BI15" s="624"/>
      <c r="BJ15" s="624"/>
      <c r="BK15" s="624"/>
      <c r="BL15" s="624"/>
      <c r="BM15" s="624"/>
      <c r="BN15" s="625"/>
      <c r="BO15" s="626">
        <v>7.2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1394540</v>
      </c>
      <c r="CS15" s="624"/>
      <c r="CT15" s="624"/>
      <c r="CU15" s="624"/>
      <c r="CV15" s="624"/>
      <c r="CW15" s="624"/>
      <c r="CX15" s="624"/>
      <c r="CY15" s="625"/>
      <c r="CZ15" s="626">
        <v>14.7</v>
      </c>
      <c r="DA15" s="626"/>
      <c r="DB15" s="626"/>
      <c r="DC15" s="626"/>
      <c r="DD15" s="632">
        <v>492371</v>
      </c>
      <c r="DE15" s="624"/>
      <c r="DF15" s="624"/>
      <c r="DG15" s="624"/>
      <c r="DH15" s="624"/>
      <c r="DI15" s="624"/>
      <c r="DJ15" s="624"/>
      <c r="DK15" s="624"/>
      <c r="DL15" s="624"/>
      <c r="DM15" s="624"/>
      <c r="DN15" s="624"/>
      <c r="DO15" s="624"/>
      <c r="DP15" s="625"/>
      <c r="DQ15" s="632">
        <v>816760</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8244</v>
      </c>
      <c r="S16" s="624"/>
      <c r="T16" s="624"/>
      <c r="U16" s="624"/>
      <c r="V16" s="624"/>
      <c r="W16" s="624"/>
      <c r="X16" s="624"/>
      <c r="Y16" s="625"/>
      <c r="Z16" s="626">
        <v>0.1</v>
      </c>
      <c r="AA16" s="626"/>
      <c r="AB16" s="626"/>
      <c r="AC16" s="626"/>
      <c r="AD16" s="627">
        <v>8244</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19473</v>
      </c>
      <c r="S17" s="624"/>
      <c r="T17" s="624"/>
      <c r="U17" s="624"/>
      <c r="V17" s="624"/>
      <c r="W17" s="624"/>
      <c r="X17" s="624"/>
      <c r="Y17" s="625"/>
      <c r="Z17" s="626">
        <v>0.2</v>
      </c>
      <c r="AA17" s="626"/>
      <c r="AB17" s="626"/>
      <c r="AC17" s="626"/>
      <c r="AD17" s="627">
        <v>19473</v>
      </c>
      <c r="AE17" s="627"/>
      <c r="AF17" s="627"/>
      <c r="AG17" s="627"/>
      <c r="AH17" s="627"/>
      <c r="AI17" s="627"/>
      <c r="AJ17" s="627"/>
      <c r="AK17" s="627"/>
      <c r="AL17" s="628">
        <v>0.4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1138515</v>
      </c>
      <c r="CS17" s="624"/>
      <c r="CT17" s="624"/>
      <c r="CU17" s="624"/>
      <c r="CV17" s="624"/>
      <c r="CW17" s="624"/>
      <c r="CX17" s="624"/>
      <c r="CY17" s="625"/>
      <c r="CZ17" s="626">
        <v>12</v>
      </c>
      <c r="DA17" s="626"/>
      <c r="DB17" s="626"/>
      <c r="DC17" s="626"/>
      <c r="DD17" s="632" t="s">
        <v>122</v>
      </c>
      <c r="DE17" s="624"/>
      <c r="DF17" s="624"/>
      <c r="DG17" s="624"/>
      <c r="DH17" s="624"/>
      <c r="DI17" s="624"/>
      <c r="DJ17" s="624"/>
      <c r="DK17" s="624"/>
      <c r="DL17" s="624"/>
      <c r="DM17" s="624"/>
      <c r="DN17" s="624"/>
      <c r="DO17" s="624"/>
      <c r="DP17" s="625"/>
      <c r="DQ17" s="632">
        <v>1129521</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21134</v>
      </c>
      <c r="S18" s="624"/>
      <c r="T18" s="624"/>
      <c r="U18" s="624"/>
      <c r="V18" s="624"/>
      <c r="W18" s="624"/>
      <c r="X18" s="624"/>
      <c r="Y18" s="625"/>
      <c r="Z18" s="626">
        <v>0.2</v>
      </c>
      <c r="AA18" s="626"/>
      <c r="AB18" s="626"/>
      <c r="AC18" s="626"/>
      <c r="AD18" s="627">
        <v>21134</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21134</v>
      </c>
      <c r="S19" s="624"/>
      <c r="T19" s="624"/>
      <c r="U19" s="624"/>
      <c r="V19" s="624"/>
      <c r="W19" s="624"/>
      <c r="X19" s="624"/>
      <c r="Y19" s="625"/>
      <c r="Z19" s="626">
        <v>0.2</v>
      </c>
      <c r="AA19" s="626"/>
      <c r="AB19" s="626"/>
      <c r="AC19" s="626"/>
      <c r="AD19" s="627">
        <v>21134</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9500873</v>
      </c>
      <c r="CS20" s="624"/>
      <c r="CT20" s="624"/>
      <c r="CU20" s="624"/>
      <c r="CV20" s="624"/>
      <c r="CW20" s="624"/>
      <c r="CX20" s="624"/>
      <c r="CY20" s="625"/>
      <c r="CZ20" s="626">
        <v>100</v>
      </c>
      <c r="DA20" s="626"/>
      <c r="DB20" s="626"/>
      <c r="DC20" s="626"/>
      <c r="DD20" s="632">
        <v>940920</v>
      </c>
      <c r="DE20" s="624"/>
      <c r="DF20" s="624"/>
      <c r="DG20" s="624"/>
      <c r="DH20" s="624"/>
      <c r="DI20" s="624"/>
      <c r="DJ20" s="624"/>
      <c r="DK20" s="624"/>
      <c r="DL20" s="624"/>
      <c r="DM20" s="624"/>
      <c r="DN20" s="624"/>
      <c r="DO20" s="624"/>
      <c r="DP20" s="625"/>
      <c r="DQ20" s="632">
        <v>6533459</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2940606</v>
      </c>
      <c r="S21" s="624"/>
      <c r="T21" s="624"/>
      <c r="U21" s="624"/>
      <c r="V21" s="624"/>
      <c r="W21" s="624"/>
      <c r="X21" s="624"/>
      <c r="Y21" s="625"/>
      <c r="Z21" s="626">
        <v>29.9</v>
      </c>
      <c r="AA21" s="626"/>
      <c r="AB21" s="626"/>
      <c r="AC21" s="626"/>
      <c r="AD21" s="627">
        <v>2596341</v>
      </c>
      <c r="AE21" s="627"/>
      <c r="AF21" s="627"/>
      <c r="AG21" s="627"/>
      <c r="AH21" s="627"/>
      <c r="AI21" s="627"/>
      <c r="AJ21" s="627"/>
      <c r="AK21" s="627"/>
      <c r="AL21" s="628">
        <v>47.9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2596341</v>
      </c>
      <c r="S22" s="624"/>
      <c r="T22" s="624"/>
      <c r="U22" s="624"/>
      <c r="V22" s="624"/>
      <c r="W22" s="624"/>
      <c r="X22" s="624"/>
      <c r="Y22" s="625"/>
      <c r="Z22" s="626">
        <v>26.4</v>
      </c>
      <c r="AA22" s="626"/>
      <c r="AB22" s="626"/>
      <c r="AC22" s="626"/>
      <c r="AD22" s="627">
        <v>2596341</v>
      </c>
      <c r="AE22" s="627"/>
      <c r="AF22" s="627"/>
      <c r="AG22" s="627"/>
      <c r="AH22" s="627"/>
      <c r="AI22" s="627"/>
      <c r="AJ22" s="627"/>
      <c r="AK22" s="627"/>
      <c r="AL22" s="628">
        <v>47.9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344265</v>
      </c>
      <c r="S23" s="624"/>
      <c r="T23" s="624"/>
      <c r="U23" s="624"/>
      <c r="V23" s="624"/>
      <c r="W23" s="624"/>
      <c r="X23" s="624"/>
      <c r="Y23" s="625"/>
      <c r="Z23" s="626">
        <v>3.5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4731135</v>
      </c>
      <c r="CS24" s="613"/>
      <c r="CT24" s="613"/>
      <c r="CU24" s="613"/>
      <c r="CV24" s="613"/>
      <c r="CW24" s="613"/>
      <c r="CX24" s="613"/>
      <c r="CY24" s="614"/>
      <c r="CZ24" s="617">
        <v>49.8</v>
      </c>
      <c r="DA24" s="618"/>
      <c r="DB24" s="618"/>
      <c r="DC24" s="634"/>
      <c r="DD24" s="655">
        <v>3494461</v>
      </c>
      <c r="DE24" s="613"/>
      <c r="DF24" s="613"/>
      <c r="DG24" s="613"/>
      <c r="DH24" s="613"/>
      <c r="DI24" s="613"/>
      <c r="DJ24" s="613"/>
      <c r="DK24" s="614"/>
      <c r="DL24" s="655">
        <v>3144937</v>
      </c>
      <c r="DM24" s="613"/>
      <c r="DN24" s="613"/>
      <c r="DO24" s="613"/>
      <c r="DP24" s="613"/>
      <c r="DQ24" s="613"/>
      <c r="DR24" s="613"/>
      <c r="DS24" s="613"/>
      <c r="DT24" s="613"/>
      <c r="DU24" s="613"/>
      <c r="DV24" s="614"/>
      <c r="DW24" s="617">
        <v>57.6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5716588</v>
      </c>
      <c r="S25" s="624"/>
      <c r="T25" s="624"/>
      <c r="U25" s="624"/>
      <c r="V25" s="624"/>
      <c r="W25" s="624"/>
      <c r="X25" s="624"/>
      <c r="Y25" s="625"/>
      <c r="Z25" s="626">
        <v>58.2</v>
      </c>
      <c r="AA25" s="626"/>
      <c r="AB25" s="626"/>
      <c r="AC25" s="626"/>
      <c r="AD25" s="627">
        <v>5372323</v>
      </c>
      <c r="AE25" s="627"/>
      <c r="AF25" s="627"/>
      <c r="AG25" s="627"/>
      <c r="AH25" s="627"/>
      <c r="AI25" s="627"/>
      <c r="AJ25" s="627"/>
      <c r="AK25" s="627"/>
      <c r="AL25" s="628">
        <v>99.1</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1772215</v>
      </c>
      <c r="CS25" s="656"/>
      <c r="CT25" s="656"/>
      <c r="CU25" s="656"/>
      <c r="CV25" s="656"/>
      <c r="CW25" s="656"/>
      <c r="CX25" s="656"/>
      <c r="CY25" s="657"/>
      <c r="CZ25" s="628">
        <v>18.7</v>
      </c>
      <c r="DA25" s="653"/>
      <c r="DB25" s="653"/>
      <c r="DC25" s="658"/>
      <c r="DD25" s="632">
        <v>1652826</v>
      </c>
      <c r="DE25" s="656"/>
      <c r="DF25" s="656"/>
      <c r="DG25" s="656"/>
      <c r="DH25" s="656"/>
      <c r="DI25" s="656"/>
      <c r="DJ25" s="656"/>
      <c r="DK25" s="657"/>
      <c r="DL25" s="632">
        <v>1622576</v>
      </c>
      <c r="DM25" s="656"/>
      <c r="DN25" s="656"/>
      <c r="DO25" s="656"/>
      <c r="DP25" s="656"/>
      <c r="DQ25" s="656"/>
      <c r="DR25" s="656"/>
      <c r="DS25" s="656"/>
      <c r="DT25" s="656"/>
      <c r="DU25" s="656"/>
      <c r="DV25" s="657"/>
      <c r="DW25" s="628">
        <v>29.7</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1907</v>
      </c>
      <c r="S26" s="624"/>
      <c r="T26" s="624"/>
      <c r="U26" s="624"/>
      <c r="V26" s="624"/>
      <c r="W26" s="624"/>
      <c r="X26" s="624"/>
      <c r="Y26" s="625"/>
      <c r="Z26" s="626">
        <v>0</v>
      </c>
      <c r="AA26" s="626"/>
      <c r="AB26" s="626"/>
      <c r="AC26" s="626"/>
      <c r="AD26" s="627">
        <v>1907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1087292</v>
      </c>
      <c r="CS26" s="624"/>
      <c r="CT26" s="624"/>
      <c r="CU26" s="624"/>
      <c r="CV26" s="624"/>
      <c r="CW26" s="624"/>
      <c r="CX26" s="624"/>
      <c r="CY26" s="625"/>
      <c r="CZ26" s="628">
        <v>11.4</v>
      </c>
      <c r="DA26" s="653"/>
      <c r="DB26" s="653"/>
      <c r="DC26" s="658"/>
      <c r="DD26" s="632">
        <v>1008991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116920</v>
      </c>
      <c r="S27" s="624"/>
      <c r="T27" s="624"/>
      <c r="U27" s="624"/>
      <c r="V27" s="624"/>
      <c r="W27" s="624"/>
      <c r="X27" s="624"/>
      <c r="Y27" s="625"/>
      <c r="Z27" s="626">
        <v>1.2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2160121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1820405</v>
      </c>
      <c r="CS27" s="656"/>
      <c r="CT27" s="656"/>
      <c r="CU27" s="656"/>
      <c r="CV27" s="656"/>
      <c r="CW27" s="656"/>
      <c r="CX27" s="656"/>
      <c r="CY27" s="657"/>
      <c r="CZ27" s="628">
        <v>19.2</v>
      </c>
      <c r="DA27" s="653"/>
      <c r="DB27" s="653"/>
      <c r="DC27" s="658"/>
      <c r="DD27" s="632">
        <v>712114</v>
      </c>
      <c r="DE27" s="656"/>
      <c r="DF27" s="656"/>
      <c r="DG27" s="656"/>
      <c r="DH27" s="656"/>
      <c r="DI27" s="656"/>
      <c r="DJ27" s="656"/>
      <c r="DK27" s="657"/>
      <c r="DL27" s="632">
        <v>392840</v>
      </c>
      <c r="DM27" s="656"/>
      <c r="DN27" s="656"/>
      <c r="DO27" s="656"/>
      <c r="DP27" s="656"/>
      <c r="DQ27" s="656"/>
      <c r="DR27" s="656"/>
      <c r="DS27" s="656"/>
      <c r="DT27" s="656"/>
      <c r="DU27" s="656"/>
      <c r="DV27" s="657"/>
      <c r="DW27" s="628">
        <v>7.2</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100434</v>
      </c>
      <c r="S28" s="624"/>
      <c r="T28" s="624"/>
      <c r="U28" s="624"/>
      <c r="V28" s="624"/>
      <c r="W28" s="624"/>
      <c r="X28" s="624"/>
      <c r="Y28" s="625"/>
      <c r="Z28" s="626">
        <v>1</v>
      </c>
      <c r="AA28" s="626"/>
      <c r="AB28" s="626"/>
      <c r="AC28" s="626"/>
      <c r="AD28" s="627">
        <v>28782</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1138515</v>
      </c>
      <c r="CS28" s="624"/>
      <c r="CT28" s="624"/>
      <c r="CU28" s="624"/>
      <c r="CV28" s="624"/>
      <c r="CW28" s="624"/>
      <c r="CX28" s="624"/>
      <c r="CY28" s="625"/>
      <c r="CZ28" s="628">
        <v>12</v>
      </c>
      <c r="DA28" s="653"/>
      <c r="DB28" s="653"/>
      <c r="DC28" s="658"/>
      <c r="DD28" s="632">
        <v>1129521</v>
      </c>
      <c r="DE28" s="624"/>
      <c r="DF28" s="624"/>
      <c r="DG28" s="624"/>
      <c r="DH28" s="624"/>
      <c r="DI28" s="624"/>
      <c r="DJ28" s="624"/>
      <c r="DK28" s="625"/>
      <c r="DL28" s="632">
        <v>1129521</v>
      </c>
      <c r="DM28" s="624"/>
      <c r="DN28" s="624"/>
      <c r="DO28" s="624"/>
      <c r="DP28" s="624"/>
      <c r="DQ28" s="624"/>
      <c r="DR28" s="624"/>
      <c r="DS28" s="624"/>
      <c r="DT28" s="624"/>
      <c r="DU28" s="624"/>
      <c r="DV28" s="625"/>
      <c r="DW28" s="628">
        <v>20.7</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71875</v>
      </c>
      <c r="S29" s="624"/>
      <c r="T29" s="624"/>
      <c r="U29" s="624"/>
      <c r="V29" s="624"/>
      <c r="W29" s="624"/>
      <c r="X29" s="624"/>
      <c r="Y29" s="625"/>
      <c r="Z29" s="626">
        <v>0.7</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1138515</v>
      </c>
      <c r="CS29" s="656"/>
      <c r="CT29" s="656"/>
      <c r="CU29" s="656"/>
      <c r="CV29" s="656"/>
      <c r="CW29" s="656"/>
      <c r="CX29" s="656"/>
      <c r="CY29" s="657"/>
      <c r="CZ29" s="628">
        <v>12</v>
      </c>
      <c r="DA29" s="653"/>
      <c r="DB29" s="653"/>
      <c r="DC29" s="658"/>
      <c r="DD29" s="632">
        <v>1129521</v>
      </c>
      <c r="DE29" s="656"/>
      <c r="DF29" s="656"/>
      <c r="DG29" s="656"/>
      <c r="DH29" s="656"/>
      <c r="DI29" s="656"/>
      <c r="DJ29" s="656"/>
      <c r="DK29" s="657"/>
      <c r="DL29" s="632">
        <v>1129521</v>
      </c>
      <c r="DM29" s="656"/>
      <c r="DN29" s="656"/>
      <c r="DO29" s="656"/>
      <c r="DP29" s="656"/>
      <c r="DQ29" s="656"/>
      <c r="DR29" s="656"/>
      <c r="DS29" s="656"/>
      <c r="DT29" s="656"/>
      <c r="DU29" s="656"/>
      <c r="DV29" s="657"/>
      <c r="DW29" s="628">
        <v>20.7</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1371441</v>
      </c>
      <c r="S30" s="624"/>
      <c r="T30" s="624"/>
      <c r="U30" s="624"/>
      <c r="V30" s="624"/>
      <c r="W30" s="624"/>
      <c r="X30" s="624"/>
      <c r="Y30" s="625"/>
      <c r="Z30" s="626">
        <v>14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1094083</v>
      </c>
      <c r="CS30" s="624"/>
      <c r="CT30" s="624"/>
      <c r="CU30" s="624"/>
      <c r="CV30" s="624"/>
      <c r="CW30" s="624"/>
      <c r="CX30" s="624"/>
      <c r="CY30" s="625"/>
      <c r="CZ30" s="628">
        <v>11.5</v>
      </c>
      <c r="DA30" s="653"/>
      <c r="DB30" s="653"/>
      <c r="DC30" s="658"/>
      <c r="DD30" s="632">
        <v>1085126</v>
      </c>
      <c r="DE30" s="624"/>
      <c r="DF30" s="624"/>
      <c r="DG30" s="624"/>
      <c r="DH30" s="624"/>
      <c r="DI30" s="624"/>
      <c r="DJ30" s="624"/>
      <c r="DK30" s="625"/>
      <c r="DL30" s="632">
        <v>1085126</v>
      </c>
      <c r="DM30" s="624"/>
      <c r="DN30" s="624"/>
      <c r="DO30" s="624"/>
      <c r="DP30" s="624"/>
      <c r="DQ30" s="624"/>
      <c r="DR30" s="624"/>
      <c r="DS30" s="624"/>
      <c r="DT30" s="624"/>
      <c r="DU30" s="624"/>
      <c r="DV30" s="625"/>
      <c r="DW30" s="628">
        <v>19.899999999999999</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99.4</v>
      </c>
      <c r="BH31" s="667"/>
      <c r="BI31" s="667"/>
      <c r="BJ31" s="667"/>
      <c r="BK31" s="667"/>
      <c r="BL31" s="667"/>
      <c r="BM31" s="618">
        <v>90.4</v>
      </c>
      <c r="BN31" s="667"/>
      <c r="BO31" s="667"/>
      <c r="BP31" s="667"/>
      <c r="BQ31" s="668"/>
      <c r="BR31" s="670">
        <v>98.1</v>
      </c>
      <c r="BS31" s="667"/>
      <c r="BT31" s="667"/>
      <c r="BU31" s="667"/>
      <c r="BV31" s="667"/>
      <c r="BW31" s="667"/>
      <c r="BX31" s="618">
        <v>89.3</v>
      </c>
      <c r="BY31" s="667"/>
      <c r="BZ31" s="667"/>
      <c r="CA31" s="667"/>
      <c r="CB31" s="668"/>
      <c r="CD31" s="663"/>
      <c r="CE31" s="664"/>
      <c r="CF31" s="620" t="s">
        <v>300</v>
      </c>
      <c r="CG31" s="621"/>
      <c r="CH31" s="621"/>
      <c r="CI31" s="621"/>
      <c r="CJ31" s="621"/>
      <c r="CK31" s="621"/>
      <c r="CL31" s="621"/>
      <c r="CM31" s="621"/>
      <c r="CN31" s="621"/>
      <c r="CO31" s="621"/>
      <c r="CP31" s="621"/>
      <c r="CQ31" s="622"/>
      <c r="CR31" s="623">
        <v>44432</v>
      </c>
      <c r="CS31" s="656"/>
      <c r="CT31" s="656"/>
      <c r="CU31" s="656"/>
      <c r="CV31" s="656"/>
      <c r="CW31" s="656"/>
      <c r="CX31" s="656"/>
      <c r="CY31" s="657"/>
      <c r="CZ31" s="628">
        <v>0.5</v>
      </c>
      <c r="DA31" s="653"/>
      <c r="DB31" s="653"/>
      <c r="DC31" s="658"/>
      <c r="DD31" s="632">
        <v>44395</v>
      </c>
      <c r="DE31" s="656"/>
      <c r="DF31" s="656"/>
      <c r="DG31" s="656"/>
      <c r="DH31" s="656"/>
      <c r="DI31" s="656"/>
      <c r="DJ31" s="656"/>
      <c r="DK31" s="657"/>
      <c r="DL31" s="632">
        <v>44395</v>
      </c>
      <c r="DM31" s="656"/>
      <c r="DN31" s="656"/>
      <c r="DO31" s="656"/>
      <c r="DP31" s="656"/>
      <c r="DQ31" s="656"/>
      <c r="DR31" s="656"/>
      <c r="DS31" s="656"/>
      <c r="DT31" s="656"/>
      <c r="DU31" s="656"/>
      <c r="DV31" s="657"/>
      <c r="DW31" s="628">
        <v>0.8</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643904</v>
      </c>
      <c r="S32" s="624"/>
      <c r="T32" s="624"/>
      <c r="U32" s="624"/>
      <c r="V32" s="624"/>
      <c r="W32" s="624"/>
      <c r="X32" s="624"/>
      <c r="Y32" s="625"/>
      <c r="Z32" s="626">
        <v>6.6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99.2</v>
      </c>
      <c r="BH32" s="656"/>
      <c r="BI32" s="656"/>
      <c r="BJ32" s="656"/>
      <c r="BK32" s="656"/>
      <c r="BL32" s="656"/>
      <c r="BM32" s="629">
        <v>97.9</v>
      </c>
      <c r="BN32" s="656"/>
      <c r="BO32" s="656"/>
      <c r="BP32" s="656"/>
      <c r="BQ32" s="669"/>
      <c r="BR32" s="680">
        <v>99.1</v>
      </c>
      <c r="BS32" s="656"/>
      <c r="BT32" s="656"/>
      <c r="BU32" s="656"/>
      <c r="BV32" s="656"/>
      <c r="BW32" s="656"/>
      <c r="BX32" s="629">
        <v>98.1</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7837</v>
      </c>
      <c r="S33" s="624"/>
      <c r="T33" s="624"/>
      <c r="U33" s="624"/>
      <c r="V33" s="624"/>
      <c r="W33" s="624"/>
      <c r="X33" s="624"/>
      <c r="Y33" s="625"/>
      <c r="Z33" s="626">
        <v>0.1</v>
      </c>
      <c r="AA33" s="626"/>
      <c r="AB33" s="626"/>
      <c r="AC33" s="626"/>
      <c r="AD33" s="627">
        <v>1369</v>
      </c>
      <c r="AE33" s="627"/>
      <c r="AF33" s="627"/>
      <c r="AG33" s="627"/>
      <c r="AH33" s="627"/>
      <c r="AI33" s="627"/>
      <c r="AJ33" s="627"/>
      <c r="AK33" s="627"/>
      <c r="AL33" s="628">
        <v>0</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99.4</v>
      </c>
      <c r="BH33" s="682"/>
      <c r="BI33" s="682"/>
      <c r="BJ33" s="682"/>
      <c r="BK33" s="682"/>
      <c r="BL33" s="682"/>
      <c r="BM33" s="683">
        <v>80.8</v>
      </c>
      <c r="BN33" s="682"/>
      <c r="BO33" s="682"/>
      <c r="BP33" s="682"/>
      <c r="BQ33" s="684"/>
      <c r="BR33" s="681">
        <v>96.4</v>
      </c>
      <c r="BS33" s="682"/>
      <c r="BT33" s="682"/>
      <c r="BU33" s="682"/>
      <c r="BV33" s="682"/>
      <c r="BW33" s="682"/>
      <c r="BX33" s="683">
        <v>77.7</v>
      </c>
      <c r="BY33" s="682"/>
      <c r="BZ33" s="682"/>
      <c r="CA33" s="682"/>
      <c r="CB33" s="684"/>
      <c r="CD33" s="620" t="s">
        <v>307</v>
      </c>
      <c r="CE33" s="621"/>
      <c r="CF33" s="621"/>
      <c r="CG33" s="621"/>
      <c r="CH33" s="621"/>
      <c r="CI33" s="621"/>
      <c r="CJ33" s="621"/>
      <c r="CK33" s="621"/>
      <c r="CL33" s="621"/>
      <c r="CM33" s="621"/>
      <c r="CN33" s="621"/>
      <c r="CO33" s="621"/>
      <c r="CP33" s="621"/>
      <c r="CQ33" s="622"/>
      <c r="CR33" s="623">
        <v>3828818</v>
      </c>
      <c r="CS33" s="656"/>
      <c r="CT33" s="656"/>
      <c r="CU33" s="656"/>
      <c r="CV33" s="656"/>
      <c r="CW33" s="656"/>
      <c r="CX33" s="656"/>
      <c r="CY33" s="657"/>
      <c r="CZ33" s="628">
        <v>40.299999999999997</v>
      </c>
      <c r="DA33" s="653"/>
      <c r="DB33" s="653"/>
      <c r="DC33" s="658"/>
      <c r="DD33" s="632">
        <v>2901875</v>
      </c>
      <c r="DE33" s="656"/>
      <c r="DF33" s="656"/>
      <c r="DG33" s="656"/>
      <c r="DH33" s="656"/>
      <c r="DI33" s="656"/>
      <c r="DJ33" s="656"/>
      <c r="DK33" s="657"/>
      <c r="DL33" s="632">
        <v>2123799</v>
      </c>
      <c r="DM33" s="656"/>
      <c r="DN33" s="656"/>
      <c r="DO33" s="656"/>
      <c r="DP33" s="656"/>
      <c r="DQ33" s="656"/>
      <c r="DR33" s="656"/>
      <c r="DS33" s="656"/>
      <c r="DT33" s="656"/>
      <c r="DU33" s="656"/>
      <c r="DV33" s="657"/>
      <c r="DW33" s="628">
        <v>38.9</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10533</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1339734</v>
      </c>
      <c r="CS34" s="624"/>
      <c r="CT34" s="624"/>
      <c r="CU34" s="624"/>
      <c r="CV34" s="624"/>
      <c r="CW34" s="624"/>
      <c r="CX34" s="624"/>
      <c r="CY34" s="625"/>
      <c r="CZ34" s="628">
        <v>14.1</v>
      </c>
      <c r="DA34" s="653"/>
      <c r="DB34" s="653"/>
      <c r="DC34" s="658"/>
      <c r="DD34" s="632">
        <v>995763</v>
      </c>
      <c r="DE34" s="624"/>
      <c r="DF34" s="624"/>
      <c r="DG34" s="624"/>
      <c r="DH34" s="624"/>
      <c r="DI34" s="624"/>
      <c r="DJ34" s="624"/>
      <c r="DK34" s="625"/>
      <c r="DL34" s="632">
        <v>863295</v>
      </c>
      <c r="DM34" s="624"/>
      <c r="DN34" s="624"/>
      <c r="DO34" s="624"/>
      <c r="DP34" s="624"/>
      <c r="DQ34" s="624"/>
      <c r="DR34" s="624"/>
      <c r="DS34" s="624"/>
      <c r="DT34" s="624"/>
      <c r="DU34" s="624"/>
      <c r="DV34" s="625"/>
      <c r="DW34" s="628">
        <v>15.8</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297689</v>
      </c>
      <c r="S35" s="624"/>
      <c r="T35" s="624"/>
      <c r="U35" s="624"/>
      <c r="V35" s="624"/>
      <c r="W35" s="624"/>
      <c r="X35" s="624"/>
      <c r="Y35" s="625"/>
      <c r="Z35" s="626">
        <v>3</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32163</v>
      </c>
      <c r="CS35" s="656"/>
      <c r="CT35" s="656"/>
      <c r="CU35" s="656"/>
      <c r="CV35" s="656"/>
      <c r="CW35" s="656"/>
      <c r="CX35" s="656"/>
      <c r="CY35" s="657"/>
      <c r="CZ35" s="628">
        <v>0.3</v>
      </c>
      <c r="DA35" s="653"/>
      <c r="DB35" s="653"/>
      <c r="DC35" s="658"/>
      <c r="DD35" s="632">
        <v>15383</v>
      </c>
      <c r="DE35" s="656"/>
      <c r="DF35" s="656"/>
      <c r="DG35" s="656"/>
      <c r="DH35" s="656"/>
      <c r="DI35" s="656"/>
      <c r="DJ35" s="656"/>
      <c r="DK35" s="657"/>
      <c r="DL35" s="632">
        <v>12691</v>
      </c>
      <c r="DM35" s="656"/>
      <c r="DN35" s="656"/>
      <c r="DO35" s="656"/>
      <c r="DP35" s="656"/>
      <c r="DQ35" s="656"/>
      <c r="DR35" s="656"/>
      <c r="DS35" s="656"/>
      <c r="DT35" s="656"/>
      <c r="DU35" s="656"/>
      <c r="DV35" s="657"/>
      <c r="DW35" s="628">
        <v>0.2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339366</v>
      </c>
      <c r="S36" s="624"/>
      <c r="T36" s="624"/>
      <c r="U36" s="624"/>
      <c r="V36" s="624"/>
      <c r="W36" s="624"/>
      <c r="X36" s="624"/>
      <c r="Y36" s="625"/>
      <c r="Z36" s="626">
        <v>3.5</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1067387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7957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1182846</v>
      </c>
      <c r="CS36" s="624"/>
      <c r="CT36" s="624"/>
      <c r="CU36" s="624"/>
      <c r="CV36" s="624"/>
      <c r="CW36" s="624"/>
      <c r="CX36" s="624"/>
      <c r="CY36" s="625"/>
      <c r="CZ36" s="628">
        <v>12.4</v>
      </c>
      <c r="DA36" s="653"/>
      <c r="DB36" s="653"/>
      <c r="DC36" s="658"/>
      <c r="DD36" s="632">
        <v>804737</v>
      </c>
      <c r="DE36" s="624"/>
      <c r="DF36" s="624"/>
      <c r="DG36" s="624"/>
      <c r="DH36" s="624"/>
      <c r="DI36" s="624"/>
      <c r="DJ36" s="624"/>
      <c r="DK36" s="625"/>
      <c r="DL36" s="632">
        <v>519872</v>
      </c>
      <c r="DM36" s="624"/>
      <c r="DN36" s="624"/>
      <c r="DO36" s="624"/>
      <c r="DP36" s="624"/>
      <c r="DQ36" s="624"/>
      <c r="DR36" s="624"/>
      <c r="DS36" s="624"/>
      <c r="DT36" s="624"/>
      <c r="DU36" s="624"/>
      <c r="DV36" s="625"/>
      <c r="DW36" s="628">
        <v>9.5</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82527</v>
      </c>
      <c r="S37" s="624"/>
      <c r="T37" s="624"/>
      <c r="U37" s="624"/>
      <c r="V37" s="624"/>
      <c r="W37" s="624"/>
      <c r="X37" s="624"/>
      <c r="Y37" s="625"/>
      <c r="Z37" s="626">
        <v>0.8</v>
      </c>
      <c r="AA37" s="626"/>
      <c r="AB37" s="626"/>
      <c r="AC37" s="626"/>
      <c r="AD37" s="627">
        <v>14719</v>
      </c>
      <c r="AE37" s="627"/>
      <c r="AF37" s="627"/>
      <c r="AG37" s="627"/>
      <c r="AH37" s="627"/>
      <c r="AI37" s="627"/>
      <c r="AJ37" s="627"/>
      <c r="AK37" s="627"/>
      <c r="AL37" s="628">
        <v>0.3</v>
      </c>
      <c r="AM37" s="629"/>
      <c r="AN37" s="629"/>
      <c r="AO37" s="630"/>
      <c r="AQ37" s="686" t="s">
        <v>319</v>
      </c>
      <c r="AR37" s="687"/>
      <c r="AS37" s="687"/>
      <c r="AT37" s="687"/>
      <c r="AU37" s="687"/>
      <c r="AV37" s="687"/>
      <c r="AW37" s="687"/>
      <c r="AX37" s="687"/>
      <c r="AY37" s="688"/>
      <c r="AZ37" s="623">
        <v>163468</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7957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695583</v>
      </c>
      <c r="CS37" s="656"/>
      <c r="CT37" s="656"/>
      <c r="CU37" s="656"/>
      <c r="CV37" s="656"/>
      <c r="CW37" s="656"/>
      <c r="CX37" s="656"/>
      <c r="CY37" s="657"/>
      <c r="CZ37" s="628">
        <v>7.3</v>
      </c>
      <c r="DA37" s="653"/>
      <c r="DB37" s="653"/>
      <c r="DC37" s="658"/>
      <c r="DD37" s="632">
        <v>384060</v>
      </c>
      <c r="DE37" s="656"/>
      <c r="DF37" s="656"/>
      <c r="DG37" s="656"/>
      <c r="DH37" s="656"/>
      <c r="DI37" s="656"/>
      <c r="DJ37" s="656"/>
      <c r="DK37" s="657"/>
      <c r="DL37" s="632">
        <v>321706</v>
      </c>
      <c r="DM37" s="656"/>
      <c r="DN37" s="656"/>
      <c r="DO37" s="656"/>
      <c r="DP37" s="656"/>
      <c r="DQ37" s="656"/>
      <c r="DR37" s="656"/>
      <c r="DS37" s="656"/>
      <c r="DT37" s="656"/>
      <c r="DU37" s="656"/>
      <c r="DV37" s="657"/>
      <c r="DW37" s="628">
        <v>5.9</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1061270</v>
      </c>
      <c r="S38" s="624"/>
      <c r="T38" s="624"/>
      <c r="U38" s="624"/>
      <c r="V38" s="624"/>
      <c r="W38" s="624"/>
      <c r="X38" s="624"/>
      <c r="Y38" s="625"/>
      <c r="Z38" s="626">
        <v>10.8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t="s">
        <v>122</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2932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903919</v>
      </c>
      <c r="CS38" s="624"/>
      <c r="CT38" s="624"/>
      <c r="CU38" s="624"/>
      <c r="CV38" s="624"/>
      <c r="CW38" s="624"/>
      <c r="CX38" s="624"/>
      <c r="CY38" s="625"/>
      <c r="CZ38" s="628">
        <v>9.5</v>
      </c>
      <c r="DA38" s="653"/>
      <c r="DB38" s="653"/>
      <c r="DC38" s="658"/>
      <c r="DD38" s="632">
        <v>722827</v>
      </c>
      <c r="DE38" s="624"/>
      <c r="DF38" s="624"/>
      <c r="DG38" s="624"/>
      <c r="DH38" s="624"/>
      <c r="DI38" s="624"/>
      <c r="DJ38" s="624"/>
      <c r="DK38" s="625"/>
      <c r="DL38" s="632">
        <v>717600</v>
      </c>
      <c r="DM38" s="624"/>
      <c r="DN38" s="624"/>
      <c r="DO38" s="624"/>
      <c r="DP38" s="624"/>
      <c r="DQ38" s="624"/>
      <c r="DR38" s="624"/>
      <c r="DS38" s="624"/>
      <c r="DT38" s="624"/>
      <c r="DU38" s="624"/>
      <c r="DV38" s="625"/>
      <c r="DW38" s="628">
        <v>13.2</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4459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359815</v>
      </c>
      <c r="CS39" s="656"/>
      <c r="CT39" s="656"/>
      <c r="CU39" s="656"/>
      <c r="CV39" s="656"/>
      <c r="CW39" s="656"/>
      <c r="CX39" s="656"/>
      <c r="CY39" s="657"/>
      <c r="CZ39" s="628">
        <v>3.8</v>
      </c>
      <c r="DA39" s="653"/>
      <c r="DB39" s="653"/>
      <c r="DC39" s="658"/>
      <c r="DD39" s="632">
        <v>352824</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36870</v>
      </c>
      <c r="S40" s="624"/>
      <c r="T40" s="624"/>
      <c r="U40" s="624"/>
      <c r="V40" s="624"/>
      <c r="W40" s="624"/>
      <c r="X40" s="624"/>
      <c r="Y40" s="625"/>
      <c r="Z40" s="626">
        <v>0.4</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23"/>
      <c r="BM40" s="621" t="s">
        <v>333</v>
      </c>
      <c r="BN40" s="621"/>
      <c r="BO40" s="621"/>
      <c r="BP40" s="621"/>
      <c r="BQ40" s="621"/>
      <c r="BR40" s="621"/>
      <c r="BS40" s="621"/>
      <c r="BT40" s="621"/>
      <c r="BU40" s="622"/>
      <c r="BV40" s="623">
        <v>90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10341</v>
      </c>
      <c r="CS40" s="624"/>
      <c r="CT40" s="624"/>
      <c r="CU40" s="624"/>
      <c r="CV40" s="624"/>
      <c r="CW40" s="624"/>
      <c r="CX40" s="624"/>
      <c r="CY40" s="625"/>
      <c r="CZ40" s="628">
        <v>0.1</v>
      </c>
      <c r="DA40" s="653"/>
      <c r="DB40" s="653"/>
      <c r="DC40" s="658"/>
      <c r="DD40" s="632">
        <v>10341</v>
      </c>
      <c r="DE40" s="624"/>
      <c r="DF40" s="624"/>
      <c r="DG40" s="624"/>
      <c r="DH40" s="624"/>
      <c r="DI40" s="624"/>
      <c r="DJ40" s="624"/>
      <c r="DK40" s="625"/>
      <c r="DL40" s="632">
        <v>10341</v>
      </c>
      <c r="DM40" s="624"/>
      <c r="DN40" s="624"/>
      <c r="DO40" s="624"/>
      <c r="DP40" s="624"/>
      <c r="DQ40" s="624"/>
      <c r="DR40" s="624"/>
      <c r="DS40" s="624"/>
      <c r="DT40" s="624"/>
      <c r="DU40" s="624"/>
      <c r="DV40" s="625"/>
      <c r="DW40" s="628">
        <v>0.2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9822291</v>
      </c>
      <c r="S41" s="696"/>
      <c r="T41" s="696"/>
      <c r="U41" s="696"/>
      <c r="V41" s="696"/>
      <c r="W41" s="696"/>
      <c r="X41" s="696"/>
      <c r="Y41" s="700"/>
      <c r="Z41" s="701">
        <v>100</v>
      </c>
      <c r="AA41" s="701"/>
      <c r="AB41" s="701"/>
      <c r="AC41" s="701"/>
      <c r="AD41" s="702">
        <v>5419100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144560</v>
      </c>
      <c r="BA41" s="624"/>
      <c r="BB41" s="624"/>
      <c r="BC41" s="624"/>
      <c r="BD41" s="656"/>
      <c r="BE41" s="656"/>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759359</v>
      </c>
      <c r="BA42" s="696"/>
      <c r="BB42" s="696"/>
      <c r="BC42" s="696"/>
      <c r="BD42" s="682"/>
      <c r="BE42" s="682"/>
      <c r="BF42" s="684"/>
      <c r="BG42" s="675"/>
      <c r="BH42" s="676"/>
      <c r="BI42" s="676"/>
      <c r="BJ42" s="676"/>
      <c r="BK42" s="676"/>
      <c r="BL42" s="224"/>
      <c r="BM42" s="645" t="s">
        <v>340</v>
      </c>
      <c r="BN42" s="645"/>
      <c r="BO42" s="645"/>
      <c r="BP42" s="645"/>
      <c r="BQ42" s="645"/>
      <c r="BR42" s="645"/>
      <c r="BS42" s="645"/>
      <c r="BT42" s="645"/>
      <c r="BU42" s="646"/>
      <c r="BV42" s="695">
        <v>404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940920</v>
      </c>
      <c r="CS42" s="656"/>
      <c r="CT42" s="656"/>
      <c r="CU42" s="656"/>
      <c r="CV42" s="656"/>
      <c r="CW42" s="656"/>
      <c r="CX42" s="656"/>
      <c r="CY42" s="657"/>
      <c r="CZ42" s="628">
        <v>9.9</v>
      </c>
      <c r="DA42" s="653"/>
      <c r="DB42" s="653"/>
      <c r="DC42" s="658"/>
      <c r="DD42" s="632">
        <v>137123</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t="s">
        <v>122</v>
      </c>
      <c r="CS43" s="656"/>
      <c r="CT43" s="656"/>
      <c r="CU43" s="656"/>
      <c r="CV43" s="656"/>
      <c r="CW43" s="656"/>
      <c r="CX43" s="656"/>
      <c r="CY43" s="657"/>
      <c r="CZ43" s="628" t="s">
        <v>122</v>
      </c>
      <c r="DA43" s="653"/>
      <c r="DB43" s="653"/>
      <c r="DC43" s="658"/>
      <c r="DD43" s="632" t="s">
        <v>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940920</v>
      </c>
      <c r="CS44" s="624"/>
      <c r="CT44" s="624"/>
      <c r="CU44" s="624"/>
      <c r="CV44" s="624"/>
      <c r="CW44" s="624"/>
      <c r="CX44" s="624"/>
      <c r="CY44" s="625"/>
      <c r="CZ44" s="628">
        <v>9.9</v>
      </c>
      <c r="DA44" s="629"/>
      <c r="DB44" s="629"/>
      <c r="DC44" s="635"/>
      <c r="DD44" s="632">
        <v>137123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130646</v>
      </c>
      <c r="CS45" s="656"/>
      <c r="CT45" s="656"/>
      <c r="CU45" s="656"/>
      <c r="CV45" s="656"/>
      <c r="CW45" s="656"/>
      <c r="CX45" s="656"/>
      <c r="CY45" s="657"/>
      <c r="CZ45" s="628">
        <v>1.4</v>
      </c>
      <c r="DA45" s="653"/>
      <c r="DB45" s="653"/>
      <c r="DC45" s="658"/>
      <c r="DD45" s="632">
        <v>12952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348</v>
      </c>
      <c r="CG46" s="621"/>
      <c r="CH46" s="621"/>
      <c r="CI46" s="621"/>
      <c r="CJ46" s="621"/>
      <c r="CK46" s="621"/>
      <c r="CL46" s="621"/>
      <c r="CM46" s="621"/>
      <c r="CN46" s="621"/>
      <c r="CO46" s="621"/>
      <c r="CP46" s="621"/>
      <c r="CQ46" s="622"/>
      <c r="CR46" s="623">
        <v>810274</v>
      </c>
      <c r="CS46" s="624"/>
      <c r="CT46" s="624"/>
      <c r="CU46" s="624"/>
      <c r="CV46" s="624"/>
      <c r="CW46" s="624"/>
      <c r="CX46" s="624"/>
      <c r="CY46" s="625"/>
      <c r="CZ46" s="628">
        <v>8.5</v>
      </c>
      <c r="DA46" s="629"/>
      <c r="DB46" s="629"/>
      <c r="DC46" s="635"/>
      <c r="DD46" s="632">
        <v>124171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9500873</v>
      </c>
      <c r="CS49" s="682"/>
      <c r="CT49" s="682"/>
      <c r="CU49" s="682"/>
      <c r="CV49" s="682"/>
      <c r="CW49" s="682"/>
      <c r="CX49" s="682"/>
      <c r="CY49" s="711"/>
      <c r="CZ49" s="703">
        <v>100</v>
      </c>
      <c r="DA49" s="712"/>
      <c r="DB49" s="712"/>
      <c r="DC49" s="713"/>
      <c r="DD49" s="714">
        <v>6533459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I2e8etK8Zx+sDrVl+zeKAqjnUHZXsFNbHOMAbaHuzLUSbcjgHnours+NMa7EdqnXKyu0If6ZluTSh9YLQzLx0A==" saltValue="1sxyesfi3O/9yXnWcVhhL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12131</v>
      </c>
      <c r="R7" s="753"/>
      <c r="S7" s="753"/>
      <c r="T7" s="753"/>
      <c r="U7" s="753"/>
      <c r="V7" s="753">
        <v>11810</v>
      </c>
      <c r="W7" s="753"/>
      <c r="X7" s="753"/>
      <c r="Y7" s="753"/>
      <c r="Z7" s="753"/>
      <c r="AA7" s="753">
        <v>321</v>
      </c>
      <c r="AB7" s="753"/>
      <c r="AC7" s="753"/>
      <c r="AD7" s="753"/>
      <c r="AE7" s="754"/>
      <c r="AF7" s="755">
        <v>274</v>
      </c>
      <c r="AG7" s="756"/>
      <c r="AH7" s="756"/>
      <c r="AI7" s="756"/>
      <c r="AJ7" s="757"/>
      <c r="AK7" s="758">
        <v>3</v>
      </c>
      <c r="AL7" s="759"/>
      <c r="AM7" s="759"/>
      <c r="AN7" s="759"/>
      <c r="AO7" s="759"/>
      <c r="AP7" s="759">
        <v>10490</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2">
      <c r="A8" s="238">
        <v>2</v>
      </c>
      <c r="B8" s="780" t="s">
        <v>375</v>
      </c>
      <c r="C8" s="781"/>
      <c r="D8" s="781"/>
      <c r="E8" s="781"/>
      <c r="F8" s="781"/>
      <c r="G8" s="781"/>
      <c r="H8" s="781"/>
      <c r="I8" s="781"/>
      <c r="J8" s="781"/>
      <c r="K8" s="781"/>
      <c r="L8" s="781"/>
      <c r="M8" s="781"/>
      <c r="N8" s="781"/>
      <c r="O8" s="781"/>
      <c r="P8" s="782"/>
      <c r="Q8" s="783">
        <v>1</v>
      </c>
      <c r="R8" s="784"/>
      <c r="S8" s="784"/>
      <c r="T8" s="784"/>
      <c r="U8" s="784"/>
      <c r="V8" s="784">
        <v>1</v>
      </c>
      <c r="W8" s="784"/>
      <c r="X8" s="784"/>
      <c r="Y8" s="784"/>
      <c r="Z8" s="784"/>
      <c r="AA8" s="784">
        <v>0</v>
      </c>
      <c r="AB8" s="784"/>
      <c r="AC8" s="784"/>
      <c r="AD8" s="784"/>
      <c r="AE8" s="785"/>
      <c r="AF8" s="786">
        <v>0</v>
      </c>
      <c r="AG8" s="787"/>
      <c r="AH8" s="787"/>
      <c r="AI8" s="787"/>
      <c r="AJ8" s="788"/>
      <c r="AK8" s="769" t="s">
        <v>556</v>
      </c>
      <c r="AL8" s="770"/>
      <c r="AM8" s="770"/>
      <c r="AN8" s="770"/>
      <c r="AO8" s="770"/>
      <c r="AP8" s="770">
        <v>2</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377</v>
      </c>
      <c r="B23" s="789" t="s">
        <v>378</v>
      </c>
      <c r="C23" s="790"/>
      <c r="D23" s="790"/>
      <c r="E23" s="790"/>
      <c r="F23" s="790"/>
      <c r="G23" s="790"/>
      <c r="H23" s="790"/>
      <c r="I23" s="790"/>
      <c r="J23" s="790"/>
      <c r="K23" s="790"/>
      <c r="L23" s="790"/>
      <c r="M23" s="790"/>
      <c r="N23" s="790"/>
      <c r="O23" s="790"/>
      <c r="P23" s="791"/>
      <c r="Q23" s="792">
        <v>12132</v>
      </c>
      <c r="R23" s="793"/>
      <c r="S23" s="793"/>
      <c r="T23" s="793"/>
      <c r="U23" s="793"/>
      <c r="V23" s="793">
        <v>11811</v>
      </c>
      <c r="W23" s="793"/>
      <c r="X23" s="793"/>
      <c r="Y23" s="793"/>
      <c r="Z23" s="793"/>
      <c r="AA23" s="793">
        <v>321</v>
      </c>
      <c r="AB23" s="793"/>
      <c r="AC23" s="793"/>
      <c r="AD23" s="793"/>
      <c r="AE23" s="794"/>
      <c r="AF23" s="795">
        <v>274</v>
      </c>
      <c r="AG23" s="793"/>
      <c r="AH23" s="793"/>
      <c r="AI23" s="793"/>
      <c r="AJ23" s="796"/>
      <c r="AK23" s="797"/>
      <c r="AL23" s="798"/>
      <c r="AM23" s="798"/>
      <c r="AN23" s="798"/>
      <c r="AO23" s="798"/>
      <c r="AP23" s="793">
        <v>10492</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389</v>
      </c>
      <c r="C28" s="750"/>
      <c r="D28" s="750"/>
      <c r="E28" s="750"/>
      <c r="F28" s="750"/>
      <c r="G28" s="750"/>
      <c r="H28" s="750"/>
      <c r="I28" s="750"/>
      <c r="J28" s="750"/>
      <c r="K28" s="750"/>
      <c r="L28" s="750"/>
      <c r="M28" s="750"/>
      <c r="N28" s="750"/>
      <c r="O28" s="750"/>
      <c r="P28" s="751"/>
      <c r="Q28" s="822">
        <v>2586</v>
      </c>
      <c r="R28" s="823"/>
      <c r="S28" s="823"/>
      <c r="T28" s="823"/>
      <c r="U28" s="823"/>
      <c r="V28" s="823">
        <v>2578</v>
      </c>
      <c r="W28" s="823"/>
      <c r="X28" s="823"/>
      <c r="Y28" s="823"/>
      <c r="Z28" s="823"/>
      <c r="AA28" s="823">
        <v>8</v>
      </c>
      <c r="AB28" s="823"/>
      <c r="AC28" s="823"/>
      <c r="AD28" s="823"/>
      <c r="AE28" s="824"/>
      <c r="AF28" s="825">
        <v>8</v>
      </c>
      <c r="AG28" s="823"/>
      <c r="AH28" s="823"/>
      <c r="AI28" s="823"/>
      <c r="AJ28" s="826"/>
      <c r="AK28" s="827">
        <v>145</v>
      </c>
      <c r="AL28" s="828"/>
      <c r="AM28" s="828"/>
      <c r="AN28" s="828"/>
      <c r="AO28" s="828"/>
      <c r="AP28" s="828" t="s">
        <v>556</v>
      </c>
      <c r="AQ28" s="828"/>
      <c r="AR28" s="828"/>
      <c r="AS28" s="828"/>
      <c r="AT28" s="828"/>
      <c r="AU28" s="828" t="s">
        <v>556</v>
      </c>
      <c r="AV28" s="828"/>
      <c r="AW28" s="828"/>
      <c r="AX28" s="828"/>
      <c r="AY28" s="828"/>
      <c r="AZ28" s="829" t="s">
        <v>556</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390</v>
      </c>
      <c r="C29" s="781"/>
      <c r="D29" s="781"/>
      <c r="E29" s="781"/>
      <c r="F29" s="781"/>
      <c r="G29" s="781"/>
      <c r="H29" s="781"/>
      <c r="I29" s="781"/>
      <c r="J29" s="781"/>
      <c r="K29" s="781"/>
      <c r="L29" s="781"/>
      <c r="M29" s="781"/>
      <c r="N29" s="781"/>
      <c r="O29" s="781"/>
      <c r="P29" s="782"/>
      <c r="Q29" s="783">
        <v>460</v>
      </c>
      <c r="R29" s="784"/>
      <c r="S29" s="784"/>
      <c r="T29" s="784"/>
      <c r="U29" s="784"/>
      <c r="V29" s="784">
        <v>457</v>
      </c>
      <c r="W29" s="784"/>
      <c r="X29" s="784"/>
      <c r="Y29" s="784"/>
      <c r="Z29" s="784"/>
      <c r="AA29" s="784">
        <v>3</v>
      </c>
      <c r="AB29" s="784"/>
      <c r="AC29" s="784"/>
      <c r="AD29" s="784"/>
      <c r="AE29" s="785"/>
      <c r="AF29" s="786">
        <v>3</v>
      </c>
      <c r="AG29" s="787"/>
      <c r="AH29" s="787"/>
      <c r="AI29" s="787"/>
      <c r="AJ29" s="788"/>
      <c r="AK29" s="834">
        <v>97</v>
      </c>
      <c r="AL29" s="830"/>
      <c r="AM29" s="830"/>
      <c r="AN29" s="830"/>
      <c r="AO29" s="830"/>
      <c r="AP29" s="830" t="s">
        <v>556</v>
      </c>
      <c r="AQ29" s="830"/>
      <c r="AR29" s="830"/>
      <c r="AS29" s="830"/>
      <c r="AT29" s="830"/>
      <c r="AU29" s="830" t="s">
        <v>556</v>
      </c>
      <c r="AV29" s="830"/>
      <c r="AW29" s="830"/>
      <c r="AX29" s="830"/>
      <c r="AY29" s="830"/>
      <c r="AZ29" s="831" t="s">
        <v>556</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391</v>
      </c>
      <c r="C30" s="781"/>
      <c r="D30" s="781"/>
      <c r="E30" s="781"/>
      <c r="F30" s="781"/>
      <c r="G30" s="781"/>
      <c r="H30" s="781"/>
      <c r="I30" s="781"/>
      <c r="J30" s="781"/>
      <c r="K30" s="781"/>
      <c r="L30" s="781"/>
      <c r="M30" s="781"/>
      <c r="N30" s="781"/>
      <c r="O30" s="781"/>
      <c r="P30" s="782"/>
      <c r="Q30" s="783">
        <v>2310</v>
      </c>
      <c r="R30" s="784"/>
      <c r="S30" s="784"/>
      <c r="T30" s="784"/>
      <c r="U30" s="784"/>
      <c r="V30" s="784">
        <v>2224</v>
      </c>
      <c r="W30" s="784"/>
      <c r="X30" s="784"/>
      <c r="Y30" s="784"/>
      <c r="Z30" s="784"/>
      <c r="AA30" s="784">
        <v>86</v>
      </c>
      <c r="AB30" s="784"/>
      <c r="AC30" s="784"/>
      <c r="AD30" s="784"/>
      <c r="AE30" s="785"/>
      <c r="AF30" s="786">
        <v>86</v>
      </c>
      <c r="AG30" s="787"/>
      <c r="AH30" s="787"/>
      <c r="AI30" s="787"/>
      <c r="AJ30" s="788"/>
      <c r="AK30" s="834">
        <v>351</v>
      </c>
      <c r="AL30" s="830"/>
      <c r="AM30" s="830"/>
      <c r="AN30" s="830"/>
      <c r="AO30" s="830"/>
      <c r="AP30" s="830" t="s">
        <v>556</v>
      </c>
      <c r="AQ30" s="830"/>
      <c r="AR30" s="830"/>
      <c r="AS30" s="830"/>
      <c r="AT30" s="830"/>
      <c r="AU30" s="830" t="s">
        <v>556</v>
      </c>
      <c r="AV30" s="830"/>
      <c r="AW30" s="830"/>
      <c r="AX30" s="830"/>
      <c r="AY30" s="830"/>
      <c r="AZ30" s="831" t="s">
        <v>556</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392</v>
      </c>
      <c r="C31" s="781"/>
      <c r="D31" s="781"/>
      <c r="E31" s="781"/>
      <c r="F31" s="781"/>
      <c r="G31" s="781"/>
      <c r="H31" s="781"/>
      <c r="I31" s="781"/>
      <c r="J31" s="781"/>
      <c r="K31" s="781"/>
      <c r="L31" s="781"/>
      <c r="M31" s="781"/>
      <c r="N31" s="781"/>
      <c r="O31" s="781"/>
      <c r="P31" s="782"/>
      <c r="Q31" s="783">
        <v>9</v>
      </c>
      <c r="R31" s="784"/>
      <c r="S31" s="784"/>
      <c r="T31" s="784"/>
      <c r="U31" s="784"/>
      <c r="V31" s="784">
        <v>9</v>
      </c>
      <c r="W31" s="784"/>
      <c r="X31" s="784"/>
      <c r="Y31" s="784"/>
      <c r="Z31" s="784"/>
      <c r="AA31" s="784">
        <v>0</v>
      </c>
      <c r="AB31" s="784"/>
      <c r="AC31" s="784"/>
      <c r="AD31" s="784"/>
      <c r="AE31" s="785"/>
      <c r="AF31" s="786">
        <v>0</v>
      </c>
      <c r="AG31" s="787"/>
      <c r="AH31" s="787"/>
      <c r="AI31" s="787"/>
      <c r="AJ31" s="788"/>
      <c r="AK31" s="834" t="s">
        <v>556</v>
      </c>
      <c r="AL31" s="830"/>
      <c r="AM31" s="830"/>
      <c r="AN31" s="830"/>
      <c r="AO31" s="830"/>
      <c r="AP31" s="830" t="s">
        <v>556</v>
      </c>
      <c r="AQ31" s="830"/>
      <c r="AR31" s="830"/>
      <c r="AS31" s="830"/>
      <c r="AT31" s="830"/>
      <c r="AU31" s="830" t="s">
        <v>556</v>
      </c>
      <c r="AV31" s="830"/>
      <c r="AW31" s="830"/>
      <c r="AX31" s="830"/>
      <c r="AY31" s="830"/>
      <c r="AZ31" s="831" t="s">
        <v>556</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393</v>
      </c>
      <c r="C32" s="781"/>
      <c r="D32" s="781"/>
      <c r="E32" s="781"/>
      <c r="F32" s="781"/>
      <c r="G32" s="781"/>
      <c r="H32" s="781"/>
      <c r="I32" s="781"/>
      <c r="J32" s="781"/>
      <c r="K32" s="781"/>
      <c r="L32" s="781"/>
      <c r="M32" s="781"/>
      <c r="N32" s="781"/>
      <c r="O32" s="781"/>
      <c r="P32" s="782"/>
      <c r="Q32" s="783">
        <v>421</v>
      </c>
      <c r="R32" s="784"/>
      <c r="S32" s="784"/>
      <c r="T32" s="784"/>
      <c r="U32" s="784"/>
      <c r="V32" s="784">
        <v>403</v>
      </c>
      <c r="W32" s="784"/>
      <c r="X32" s="784"/>
      <c r="Y32" s="784"/>
      <c r="Z32" s="784"/>
      <c r="AA32" s="784">
        <v>18</v>
      </c>
      <c r="AB32" s="784"/>
      <c r="AC32" s="784"/>
      <c r="AD32" s="784"/>
      <c r="AE32" s="785"/>
      <c r="AF32" s="786">
        <v>723</v>
      </c>
      <c r="AG32" s="787"/>
      <c r="AH32" s="787"/>
      <c r="AI32" s="787"/>
      <c r="AJ32" s="788"/>
      <c r="AK32" s="834" t="s">
        <v>556</v>
      </c>
      <c r="AL32" s="830"/>
      <c r="AM32" s="830"/>
      <c r="AN32" s="830"/>
      <c r="AO32" s="830"/>
      <c r="AP32" s="830">
        <v>22</v>
      </c>
      <c r="AQ32" s="830"/>
      <c r="AR32" s="830"/>
      <c r="AS32" s="830"/>
      <c r="AT32" s="830"/>
      <c r="AU32" s="830" t="s">
        <v>556</v>
      </c>
      <c r="AV32" s="830"/>
      <c r="AW32" s="830"/>
      <c r="AX32" s="830"/>
      <c r="AY32" s="830"/>
      <c r="AZ32" s="831" t="s">
        <v>556</v>
      </c>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395</v>
      </c>
      <c r="C33" s="781"/>
      <c r="D33" s="781"/>
      <c r="E33" s="781"/>
      <c r="F33" s="781"/>
      <c r="G33" s="781"/>
      <c r="H33" s="781"/>
      <c r="I33" s="781"/>
      <c r="J33" s="781"/>
      <c r="K33" s="781"/>
      <c r="L33" s="781"/>
      <c r="M33" s="781"/>
      <c r="N33" s="781"/>
      <c r="O33" s="781"/>
      <c r="P33" s="782"/>
      <c r="Q33" s="783">
        <v>583</v>
      </c>
      <c r="R33" s="784"/>
      <c r="S33" s="784"/>
      <c r="T33" s="784"/>
      <c r="U33" s="784"/>
      <c r="V33" s="784">
        <v>502</v>
      </c>
      <c r="W33" s="784"/>
      <c r="X33" s="784"/>
      <c r="Y33" s="784"/>
      <c r="Z33" s="784"/>
      <c r="AA33" s="784">
        <v>85</v>
      </c>
      <c r="AB33" s="784"/>
      <c r="AC33" s="784"/>
      <c r="AD33" s="784"/>
      <c r="AE33" s="785"/>
      <c r="AF33" s="786">
        <v>72</v>
      </c>
      <c r="AG33" s="787"/>
      <c r="AH33" s="787"/>
      <c r="AI33" s="787"/>
      <c r="AJ33" s="788"/>
      <c r="AK33" s="834">
        <v>163</v>
      </c>
      <c r="AL33" s="830"/>
      <c r="AM33" s="830"/>
      <c r="AN33" s="830"/>
      <c r="AO33" s="830"/>
      <c r="AP33" s="830">
        <v>2838</v>
      </c>
      <c r="AQ33" s="830"/>
      <c r="AR33" s="830"/>
      <c r="AS33" s="830"/>
      <c r="AT33" s="830"/>
      <c r="AU33" s="830">
        <v>1382</v>
      </c>
      <c r="AV33" s="830"/>
      <c r="AW33" s="830"/>
      <c r="AX33" s="830"/>
      <c r="AY33" s="830"/>
      <c r="AZ33" s="831" t="s">
        <v>556</v>
      </c>
      <c r="BA33" s="831"/>
      <c r="BB33" s="831"/>
      <c r="BC33" s="831"/>
      <c r="BD33" s="831"/>
      <c r="BE33" s="832" t="s">
        <v>394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893</v>
      </c>
      <c r="AG63" s="844"/>
      <c r="AH63" s="844"/>
      <c r="AI63" s="844"/>
      <c r="AJ63" s="845"/>
      <c r="AK63" s="846"/>
      <c r="AL63" s="841"/>
      <c r="AM63" s="841"/>
      <c r="AN63" s="841"/>
      <c r="AO63" s="841"/>
      <c r="AP63" s="844">
        <v>2860</v>
      </c>
      <c r="AQ63" s="844"/>
      <c r="AR63" s="844"/>
      <c r="AS63" s="844"/>
      <c r="AT63" s="844"/>
      <c r="AU63" s="844">
        <v>1382</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547</v>
      </c>
      <c r="C68" s="870"/>
      <c r="D68" s="870"/>
      <c r="E68" s="870"/>
      <c r="F68" s="870"/>
      <c r="G68" s="870"/>
      <c r="H68" s="870"/>
      <c r="I68" s="870"/>
      <c r="J68" s="870"/>
      <c r="K68" s="870"/>
      <c r="L68" s="870"/>
      <c r="M68" s="870"/>
      <c r="N68" s="870"/>
      <c r="O68" s="870"/>
      <c r="P68" s="871"/>
      <c r="Q68" s="872">
        <v>315</v>
      </c>
      <c r="R68" s="866"/>
      <c r="S68" s="866"/>
      <c r="T68" s="866"/>
      <c r="U68" s="866"/>
      <c r="V68" s="866">
        <v>268</v>
      </c>
      <c r="W68" s="866"/>
      <c r="X68" s="866"/>
      <c r="Y68" s="866"/>
      <c r="Z68" s="866"/>
      <c r="AA68" s="866">
        <v>47</v>
      </c>
      <c r="AB68" s="866"/>
      <c r="AC68" s="866"/>
      <c r="AD68" s="866"/>
      <c r="AE68" s="866"/>
      <c r="AF68" s="866">
        <v>47</v>
      </c>
      <c r="AG68" s="866"/>
      <c r="AH68" s="866"/>
      <c r="AI68" s="866"/>
      <c r="AJ68" s="866"/>
      <c r="AK68" s="866" t="s">
        <v>556</v>
      </c>
      <c r="AL68" s="866"/>
      <c r="AM68" s="866"/>
      <c r="AN68" s="866"/>
      <c r="AO68" s="866"/>
      <c r="AP68" s="866">
        <v>277</v>
      </c>
      <c r="AQ68" s="866"/>
      <c r="AR68" s="866"/>
      <c r="AS68" s="866"/>
      <c r="AT68" s="866"/>
      <c r="AU68" s="866">
        <v>43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548</v>
      </c>
      <c r="C69" s="874"/>
      <c r="D69" s="874"/>
      <c r="E69" s="874"/>
      <c r="F69" s="874"/>
      <c r="G69" s="874"/>
      <c r="H69" s="874"/>
      <c r="I69" s="874"/>
      <c r="J69" s="874"/>
      <c r="K69" s="874"/>
      <c r="L69" s="874"/>
      <c r="M69" s="874"/>
      <c r="N69" s="874"/>
      <c r="O69" s="874"/>
      <c r="P69" s="875"/>
      <c r="Q69" s="876">
        <v>1335</v>
      </c>
      <c r="R69" s="830"/>
      <c r="S69" s="830"/>
      <c r="T69" s="830"/>
      <c r="U69" s="830"/>
      <c r="V69" s="830">
        <v>1335</v>
      </c>
      <c r="W69" s="830"/>
      <c r="X69" s="830"/>
      <c r="Y69" s="830"/>
      <c r="Z69" s="830"/>
      <c r="AA69" s="830">
        <v>0</v>
      </c>
      <c r="AB69" s="830"/>
      <c r="AC69" s="830"/>
      <c r="AD69" s="830"/>
      <c r="AE69" s="830"/>
      <c r="AF69" s="830">
        <v>0</v>
      </c>
      <c r="AG69" s="830"/>
      <c r="AH69" s="830"/>
      <c r="AI69" s="830"/>
      <c r="AJ69" s="830"/>
      <c r="AK69" s="830">
        <v>109</v>
      </c>
      <c r="AL69" s="830"/>
      <c r="AM69" s="830"/>
      <c r="AN69" s="830"/>
      <c r="AO69" s="830"/>
      <c r="AP69" s="830" t="s">
        <v>487</v>
      </c>
      <c r="AQ69" s="830"/>
      <c r="AR69" s="830"/>
      <c r="AS69" s="830"/>
      <c r="AT69" s="830"/>
      <c r="AU69" s="830" t="s">
        <v>487</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549</v>
      </c>
      <c r="C70" s="874"/>
      <c r="D70" s="874"/>
      <c r="E70" s="874"/>
      <c r="F70" s="874"/>
      <c r="G70" s="874"/>
      <c r="H70" s="874"/>
      <c r="I70" s="874"/>
      <c r="J70" s="874"/>
      <c r="K70" s="874"/>
      <c r="L70" s="874"/>
      <c r="M70" s="874"/>
      <c r="N70" s="874"/>
      <c r="O70" s="874"/>
      <c r="P70" s="875"/>
      <c r="Q70" s="876">
        <v>4091</v>
      </c>
      <c r="R70" s="830"/>
      <c r="S70" s="830"/>
      <c r="T70" s="830"/>
      <c r="U70" s="830"/>
      <c r="V70" s="830">
        <v>4075</v>
      </c>
      <c r="W70" s="830"/>
      <c r="X70" s="830"/>
      <c r="Y70" s="830"/>
      <c r="Z70" s="830"/>
      <c r="AA70" s="830">
        <v>16</v>
      </c>
      <c r="AB70" s="830"/>
      <c r="AC70" s="830"/>
      <c r="AD70" s="830"/>
      <c r="AE70" s="830"/>
      <c r="AF70" s="830">
        <v>16</v>
      </c>
      <c r="AG70" s="830"/>
      <c r="AH70" s="830"/>
      <c r="AI70" s="830"/>
      <c r="AJ70" s="830"/>
      <c r="AK70" s="830">
        <v>10</v>
      </c>
      <c r="AL70" s="830"/>
      <c r="AM70" s="830"/>
      <c r="AN70" s="830"/>
      <c r="AO70" s="830"/>
      <c r="AP70" s="830" t="s">
        <v>487</v>
      </c>
      <c r="AQ70" s="830"/>
      <c r="AR70" s="830"/>
      <c r="AS70" s="830"/>
      <c r="AT70" s="830"/>
      <c r="AU70" s="830" t="s">
        <v>487</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550</v>
      </c>
      <c r="C71" s="874"/>
      <c r="D71" s="874"/>
      <c r="E71" s="874"/>
      <c r="F71" s="874"/>
      <c r="G71" s="874"/>
      <c r="H71" s="874"/>
      <c r="I71" s="874"/>
      <c r="J71" s="874"/>
      <c r="K71" s="874"/>
      <c r="L71" s="874"/>
      <c r="M71" s="874"/>
      <c r="N71" s="874"/>
      <c r="O71" s="874"/>
      <c r="P71" s="875"/>
      <c r="Q71" s="876">
        <v>239</v>
      </c>
      <c r="R71" s="830"/>
      <c r="S71" s="830"/>
      <c r="T71" s="830"/>
      <c r="U71" s="830"/>
      <c r="V71" s="830">
        <v>188</v>
      </c>
      <c r="W71" s="830"/>
      <c r="X71" s="830"/>
      <c r="Y71" s="830"/>
      <c r="Z71" s="830"/>
      <c r="AA71" s="830">
        <v>51</v>
      </c>
      <c r="AB71" s="830"/>
      <c r="AC71" s="830"/>
      <c r="AD71" s="830"/>
      <c r="AE71" s="830"/>
      <c r="AF71" s="830">
        <v>51</v>
      </c>
      <c r="AG71" s="830"/>
      <c r="AH71" s="830"/>
      <c r="AI71" s="830"/>
      <c r="AJ71" s="830"/>
      <c r="AK71" s="830">
        <v>20</v>
      </c>
      <c r="AL71" s="830"/>
      <c r="AM71" s="830"/>
      <c r="AN71" s="830"/>
      <c r="AO71" s="830"/>
      <c r="AP71" s="830">
        <v>133</v>
      </c>
      <c r="AQ71" s="830"/>
      <c r="AR71" s="830"/>
      <c r="AS71" s="830"/>
      <c r="AT71" s="830"/>
      <c r="AU71" s="830">
        <v>15</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551</v>
      </c>
      <c r="C72" s="874"/>
      <c r="D72" s="874"/>
      <c r="E72" s="874"/>
      <c r="F72" s="874"/>
      <c r="G72" s="874"/>
      <c r="H72" s="874"/>
      <c r="I72" s="874"/>
      <c r="J72" s="874"/>
      <c r="K72" s="874"/>
      <c r="L72" s="874"/>
      <c r="M72" s="874"/>
      <c r="N72" s="874"/>
      <c r="O72" s="874"/>
      <c r="P72" s="875"/>
      <c r="Q72" s="876">
        <v>193</v>
      </c>
      <c r="R72" s="830"/>
      <c r="S72" s="830"/>
      <c r="T72" s="830"/>
      <c r="U72" s="830"/>
      <c r="V72" s="830">
        <v>178</v>
      </c>
      <c r="W72" s="830"/>
      <c r="X72" s="830"/>
      <c r="Y72" s="830"/>
      <c r="Z72" s="830"/>
      <c r="AA72" s="830">
        <v>15</v>
      </c>
      <c r="AB72" s="830"/>
      <c r="AC72" s="830"/>
      <c r="AD72" s="830"/>
      <c r="AE72" s="830"/>
      <c r="AF72" s="830">
        <v>15</v>
      </c>
      <c r="AG72" s="830"/>
      <c r="AH72" s="830"/>
      <c r="AI72" s="830"/>
      <c r="AJ72" s="830"/>
      <c r="AK72" s="830">
        <v>7</v>
      </c>
      <c r="AL72" s="830"/>
      <c r="AM72" s="830"/>
      <c r="AN72" s="830"/>
      <c r="AO72" s="830"/>
      <c r="AP72" s="830">
        <v>81</v>
      </c>
      <c r="AQ72" s="830"/>
      <c r="AR72" s="830"/>
      <c r="AS72" s="830"/>
      <c r="AT72" s="830"/>
      <c r="AU72" s="830">
        <v>28</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552</v>
      </c>
      <c r="C73" s="874"/>
      <c r="D73" s="874"/>
      <c r="E73" s="874"/>
      <c r="F73" s="874"/>
      <c r="G73" s="874"/>
      <c r="H73" s="874"/>
      <c r="I73" s="874"/>
      <c r="J73" s="874"/>
      <c r="K73" s="874"/>
      <c r="L73" s="874"/>
      <c r="M73" s="874"/>
      <c r="N73" s="874"/>
      <c r="O73" s="874"/>
      <c r="P73" s="875"/>
      <c r="Q73" s="876">
        <v>303</v>
      </c>
      <c r="R73" s="830"/>
      <c r="S73" s="830"/>
      <c r="T73" s="830"/>
      <c r="U73" s="830"/>
      <c r="V73" s="830">
        <v>280</v>
      </c>
      <c r="W73" s="830"/>
      <c r="X73" s="830"/>
      <c r="Y73" s="830"/>
      <c r="Z73" s="830"/>
      <c r="AA73" s="830">
        <v>23</v>
      </c>
      <c r="AB73" s="830"/>
      <c r="AC73" s="830"/>
      <c r="AD73" s="830"/>
      <c r="AE73" s="830"/>
      <c r="AF73" s="830">
        <v>23</v>
      </c>
      <c r="AG73" s="830"/>
      <c r="AH73" s="830"/>
      <c r="AI73" s="830"/>
      <c r="AJ73" s="830"/>
      <c r="AK73" s="830">
        <v>193</v>
      </c>
      <c r="AL73" s="830"/>
      <c r="AM73" s="830"/>
      <c r="AN73" s="830"/>
      <c r="AO73" s="830"/>
      <c r="AP73" s="830" t="s">
        <v>487</v>
      </c>
      <c r="AQ73" s="830"/>
      <c r="AR73" s="830"/>
      <c r="AS73" s="830"/>
      <c r="AT73" s="830"/>
      <c r="AU73" s="830" t="s">
        <v>487</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553</v>
      </c>
      <c r="C74" s="874"/>
      <c r="D74" s="874"/>
      <c r="E74" s="874"/>
      <c r="F74" s="874"/>
      <c r="G74" s="874"/>
      <c r="H74" s="874"/>
      <c r="I74" s="874"/>
      <c r="J74" s="874"/>
      <c r="K74" s="874"/>
      <c r="L74" s="874"/>
      <c r="M74" s="874"/>
      <c r="N74" s="874"/>
      <c r="O74" s="874"/>
      <c r="P74" s="875"/>
      <c r="Q74" s="876">
        <v>14208</v>
      </c>
      <c r="R74" s="830"/>
      <c r="S74" s="830"/>
      <c r="T74" s="830"/>
      <c r="U74" s="830"/>
      <c r="V74" s="830">
        <v>13916</v>
      </c>
      <c r="W74" s="830"/>
      <c r="X74" s="830"/>
      <c r="Y74" s="830"/>
      <c r="Z74" s="830"/>
      <c r="AA74" s="830">
        <v>292</v>
      </c>
      <c r="AB74" s="830"/>
      <c r="AC74" s="830"/>
      <c r="AD74" s="830"/>
      <c r="AE74" s="830"/>
      <c r="AF74" s="830">
        <v>292</v>
      </c>
      <c r="AG74" s="830"/>
      <c r="AH74" s="830"/>
      <c r="AI74" s="830"/>
      <c r="AJ74" s="830"/>
      <c r="AK74" s="830">
        <v>64</v>
      </c>
      <c r="AL74" s="830"/>
      <c r="AM74" s="830"/>
      <c r="AN74" s="830"/>
      <c r="AO74" s="830"/>
      <c r="AP74" s="830">
        <v>4474</v>
      </c>
      <c r="AQ74" s="830"/>
      <c r="AR74" s="830"/>
      <c r="AS74" s="830"/>
      <c r="AT74" s="830"/>
      <c r="AU74" s="830">
        <v>76</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554</v>
      </c>
      <c r="C75" s="874"/>
      <c r="D75" s="874"/>
      <c r="E75" s="874"/>
      <c r="F75" s="874"/>
      <c r="G75" s="874"/>
      <c r="H75" s="874"/>
      <c r="I75" s="874"/>
      <c r="J75" s="874"/>
      <c r="K75" s="874"/>
      <c r="L75" s="874"/>
      <c r="M75" s="874"/>
      <c r="N75" s="874"/>
      <c r="O75" s="874"/>
      <c r="P75" s="875"/>
      <c r="Q75" s="877">
        <v>5801</v>
      </c>
      <c r="R75" s="878"/>
      <c r="S75" s="878"/>
      <c r="T75" s="878"/>
      <c r="U75" s="834"/>
      <c r="V75" s="879">
        <v>5783</v>
      </c>
      <c r="W75" s="878"/>
      <c r="X75" s="878"/>
      <c r="Y75" s="878"/>
      <c r="Z75" s="834"/>
      <c r="AA75" s="879">
        <v>18</v>
      </c>
      <c r="AB75" s="878"/>
      <c r="AC75" s="878"/>
      <c r="AD75" s="878"/>
      <c r="AE75" s="834"/>
      <c r="AF75" s="879">
        <v>18</v>
      </c>
      <c r="AG75" s="878"/>
      <c r="AH75" s="878"/>
      <c r="AI75" s="878"/>
      <c r="AJ75" s="834"/>
      <c r="AK75" s="879">
        <v>71</v>
      </c>
      <c r="AL75" s="878"/>
      <c r="AM75" s="878"/>
      <c r="AN75" s="878"/>
      <c r="AO75" s="834"/>
      <c r="AP75" s="879" t="s">
        <v>487</v>
      </c>
      <c r="AQ75" s="878"/>
      <c r="AR75" s="878"/>
      <c r="AS75" s="878"/>
      <c r="AT75" s="834"/>
      <c r="AU75" s="879" t="s">
        <v>487</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555</v>
      </c>
      <c r="C76" s="874"/>
      <c r="D76" s="874"/>
      <c r="E76" s="874"/>
      <c r="F76" s="874"/>
      <c r="G76" s="874"/>
      <c r="H76" s="874"/>
      <c r="I76" s="874"/>
      <c r="J76" s="874"/>
      <c r="K76" s="874"/>
      <c r="L76" s="874"/>
      <c r="M76" s="874"/>
      <c r="N76" s="874"/>
      <c r="O76" s="874"/>
      <c r="P76" s="875"/>
      <c r="Q76" s="877">
        <v>113</v>
      </c>
      <c r="R76" s="878"/>
      <c r="S76" s="878"/>
      <c r="T76" s="878"/>
      <c r="U76" s="834"/>
      <c r="V76" s="879">
        <v>106</v>
      </c>
      <c r="W76" s="878"/>
      <c r="X76" s="878"/>
      <c r="Y76" s="878"/>
      <c r="Z76" s="834"/>
      <c r="AA76" s="879">
        <v>7</v>
      </c>
      <c r="AB76" s="878"/>
      <c r="AC76" s="878"/>
      <c r="AD76" s="878"/>
      <c r="AE76" s="834"/>
      <c r="AF76" s="879">
        <v>7</v>
      </c>
      <c r="AG76" s="878"/>
      <c r="AH76" s="878"/>
      <c r="AI76" s="878"/>
      <c r="AJ76" s="834"/>
      <c r="AK76" s="879">
        <v>15</v>
      </c>
      <c r="AL76" s="878"/>
      <c r="AM76" s="878"/>
      <c r="AN76" s="878"/>
      <c r="AO76" s="834"/>
      <c r="AP76" s="879" t="s">
        <v>487</v>
      </c>
      <c r="AQ76" s="878"/>
      <c r="AR76" s="878"/>
      <c r="AS76" s="878"/>
      <c r="AT76" s="834"/>
      <c r="AU76" s="879" t="s">
        <v>487</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469</v>
      </c>
      <c r="AG88" s="844"/>
      <c r="AH88" s="844"/>
      <c r="AI88" s="844"/>
      <c r="AJ88" s="844"/>
      <c r="AK88" s="841"/>
      <c r="AL88" s="841"/>
      <c r="AM88" s="841"/>
      <c r="AN88" s="841"/>
      <c r="AO88" s="841"/>
      <c r="AP88" s="844">
        <v>4965</v>
      </c>
      <c r="AQ88" s="844"/>
      <c r="AR88" s="844"/>
      <c r="AS88" s="844"/>
      <c r="AT88" s="844"/>
      <c r="AU88" s="844">
        <v>162</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30"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1141031</v>
      </c>
      <c r="AB110" s="900"/>
      <c r="AC110" s="900"/>
      <c r="AD110" s="900"/>
      <c r="AE110" s="901"/>
      <c r="AF110" s="902">
        <v>1106875</v>
      </c>
      <c r="AG110" s="900"/>
      <c r="AH110" s="900"/>
      <c r="AI110" s="900"/>
      <c r="AJ110" s="901"/>
      <c r="AK110" s="902">
        <v>1108487</v>
      </c>
      <c r="AL110" s="900"/>
      <c r="AM110" s="900"/>
      <c r="AN110" s="900"/>
      <c r="AO110" s="901"/>
      <c r="AP110" s="903">
        <v>23.4</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10743554</v>
      </c>
      <c r="BR110" s="931"/>
      <c r="BS110" s="931"/>
      <c r="BT110" s="931"/>
      <c r="BU110" s="931"/>
      <c r="BV110" s="931">
        <v>10524860</v>
      </c>
      <c r="BW110" s="931"/>
      <c r="BX110" s="931"/>
      <c r="BY110" s="931"/>
      <c r="BZ110" s="931"/>
      <c r="CA110" s="931">
        <v>10492047</v>
      </c>
      <c r="CB110" s="931"/>
      <c r="CC110" s="931"/>
      <c r="CD110" s="931"/>
      <c r="CE110" s="931"/>
      <c r="CF110" s="944">
        <v>221.1</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1000</v>
      </c>
      <c r="BR111" s="926"/>
      <c r="BS111" s="926"/>
      <c r="BT111" s="926"/>
      <c r="BU111" s="926"/>
      <c r="BV111" s="926">
        <v>500</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1587671</v>
      </c>
      <c r="BR112" s="926"/>
      <c r="BS112" s="926"/>
      <c r="BT112" s="926"/>
      <c r="BU112" s="926"/>
      <c r="BV112" s="926">
        <v>1461440</v>
      </c>
      <c r="BW112" s="926"/>
      <c r="BX112" s="926"/>
      <c r="BY112" s="926"/>
      <c r="BZ112" s="926"/>
      <c r="CA112" s="926">
        <v>1381975</v>
      </c>
      <c r="CB112" s="926"/>
      <c r="CC112" s="926"/>
      <c r="CD112" s="926"/>
      <c r="CE112" s="926"/>
      <c r="CF112" s="920">
        <v>29.1</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118684</v>
      </c>
      <c r="AB113" s="938"/>
      <c r="AC113" s="938"/>
      <c r="AD113" s="938"/>
      <c r="AE113" s="939"/>
      <c r="AF113" s="940">
        <v>124326</v>
      </c>
      <c r="AG113" s="938"/>
      <c r="AH113" s="938"/>
      <c r="AI113" s="938"/>
      <c r="AJ113" s="939"/>
      <c r="AK113" s="940">
        <v>123016</v>
      </c>
      <c r="AL113" s="938"/>
      <c r="AM113" s="938"/>
      <c r="AN113" s="938"/>
      <c r="AO113" s="939"/>
      <c r="AP113" s="941">
        <v>2.6</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169439</v>
      </c>
      <c r="BR113" s="926"/>
      <c r="BS113" s="926"/>
      <c r="BT113" s="926"/>
      <c r="BU113" s="926"/>
      <c r="BV113" s="926">
        <v>168477</v>
      </c>
      <c r="BW113" s="926"/>
      <c r="BX113" s="926"/>
      <c r="BY113" s="926"/>
      <c r="BZ113" s="926"/>
      <c r="CA113" s="926">
        <v>162391</v>
      </c>
      <c r="CB113" s="926"/>
      <c r="CC113" s="926"/>
      <c r="CD113" s="926"/>
      <c r="CE113" s="926"/>
      <c r="CF113" s="920">
        <v>3.4</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44265</v>
      </c>
      <c r="AB114" s="959"/>
      <c r="AC114" s="959"/>
      <c r="AD114" s="959"/>
      <c r="AE114" s="960"/>
      <c r="AF114" s="961">
        <v>21684</v>
      </c>
      <c r="AG114" s="959"/>
      <c r="AH114" s="959"/>
      <c r="AI114" s="959"/>
      <c r="AJ114" s="960"/>
      <c r="AK114" s="961">
        <v>28394</v>
      </c>
      <c r="AL114" s="959"/>
      <c r="AM114" s="959"/>
      <c r="AN114" s="959"/>
      <c r="AO114" s="960"/>
      <c r="AP114" s="962">
        <v>0.6</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530225</v>
      </c>
      <c r="BR114" s="926"/>
      <c r="BS114" s="926"/>
      <c r="BT114" s="926"/>
      <c r="BU114" s="926"/>
      <c r="BV114" s="926">
        <v>470743</v>
      </c>
      <c r="BW114" s="926"/>
      <c r="BX114" s="926"/>
      <c r="BY114" s="926"/>
      <c r="BZ114" s="926"/>
      <c r="CA114" s="926">
        <v>409223</v>
      </c>
      <c r="CB114" s="926"/>
      <c r="CC114" s="926"/>
      <c r="CD114" s="926"/>
      <c r="CE114" s="926"/>
      <c r="CF114" s="920">
        <v>8.6</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16</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1303996</v>
      </c>
      <c r="AB117" s="979"/>
      <c r="AC117" s="979"/>
      <c r="AD117" s="979"/>
      <c r="AE117" s="980"/>
      <c r="AF117" s="981">
        <v>1252885</v>
      </c>
      <c r="AG117" s="979"/>
      <c r="AH117" s="979"/>
      <c r="AI117" s="979"/>
      <c r="AJ117" s="980"/>
      <c r="AK117" s="981">
        <v>1259897</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442</v>
      </c>
      <c r="BP119" s="1005"/>
      <c r="BQ119" s="999">
        <v>13031889</v>
      </c>
      <c r="BR119" s="1000"/>
      <c r="BS119" s="1000"/>
      <c r="BT119" s="1000"/>
      <c r="BU119" s="1000"/>
      <c r="BV119" s="1000">
        <v>12626020</v>
      </c>
      <c r="BW119" s="1000"/>
      <c r="BX119" s="1000"/>
      <c r="BY119" s="1000"/>
      <c r="BZ119" s="1000"/>
      <c r="CA119" s="1000">
        <v>12445636</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1000</v>
      </c>
      <c r="DH119" s="986"/>
      <c r="DI119" s="986"/>
      <c r="DJ119" s="986"/>
      <c r="DK119" s="987"/>
      <c r="DL119" s="985">
        <v>500</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1975714</v>
      </c>
      <c r="BR120" s="931"/>
      <c r="BS120" s="931"/>
      <c r="BT120" s="931"/>
      <c r="BU120" s="931"/>
      <c r="BV120" s="931">
        <v>2092152</v>
      </c>
      <c r="BW120" s="931"/>
      <c r="BX120" s="931"/>
      <c r="BY120" s="931"/>
      <c r="BZ120" s="931"/>
      <c r="CA120" s="931">
        <v>2023370</v>
      </c>
      <c r="CB120" s="931"/>
      <c r="CC120" s="931"/>
      <c r="CD120" s="931"/>
      <c r="CE120" s="931"/>
      <c r="CF120" s="944">
        <v>42.6</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1381975</v>
      </c>
      <c r="DR120" s="931"/>
      <c r="DS120" s="931"/>
      <c r="DT120" s="931"/>
      <c r="DU120" s="931"/>
      <c r="DV120" s="932">
        <v>29.1</v>
      </c>
      <c r="DW120" s="932"/>
      <c r="DX120" s="932"/>
      <c r="DY120" s="932"/>
      <c r="DZ120" s="933"/>
    </row>
    <row r="121" spans="1:130" s="230"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12740</v>
      </c>
      <c r="BR121" s="926"/>
      <c r="BS121" s="926"/>
      <c r="BT121" s="926"/>
      <c r="BU121" s="926"/>
      <c r="BV121" s="926">
        <v>9050</v>
      </c>
      <c r="BW121" s="926"/>
      <c r="BX121" s="926"/>
      <c r="BY121" s="926"/>
      <c r="BZ121" s="926"/>
      <c r="CA121" s="926">
        <v>14580</v>
      </c>
      <c r="CB121" s="926"/>
      <c r="CC121" s="926"/>
      <c r="CD121" s="926"/>
      <c r="CE121" s="926"/>
      <c r="CF121" s="920">
        <v>0.3</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30"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6940686</v>
      </c>
      <c r="BR122" s="1000"/>
      <c r="BS122" s="1000"/>
      <c r="BT122" s="1000"/>
      <c r="BU122" s="1000"/>
      <c r="BV122" s="1000">
        <v>6581138</v>
      </c>
      <c r="BW122" s="1000"/>
      <c r="BX122" s="1000"/>
      <c r="BY122" s="1000"/>
      <c r="BZ122" s="1000"/>
      <c r="CA122" s="1000">
        <v>6567883</v>
      </c>
      <c r="CB122" s="1000"/>
      <c r="CC122" s="1000"/>
      <c r="CD122" s="1000"/>
      <c r="CE122" s="1000"/>
      <c r="CF122" s="1017">
        <v>138.4</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450</v>
      </c>
      <c r="BP123" s="1005"/>
      <c r="BQ123" s="1063">
        <v>8929140</v>
      </c>
      <c r="BR123" s="1064"/>
      <c r="BS123" s="1064"/>
      <c r="BT123" s="1064"/>
      <c r="BU123" s="1064"/>
      <c r="BV123" s="1064">
        <v>8682340</v>
      </c>
      <c r="BW123" s="1064"/>
      <c r="BX123" s="1064"/>
      <c r="BY123" s="1064"/>
      <c r="BZ123" s="1064"/>
      <c r="CA123" s="1064">
        <v>8605833</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85.9</v>
      </c>
      <c r="BR124" s="1027"/>
      <c r="BS124" s="1027"/>
      <c r="BT124" s="1027"/>
      <c r="BU124" s="1027"/>
      <c r="BV124" s="1027">
        <v>84.6</v>
      </c>
      <c r="BW124" s="1027"/>
      <c r="BX124" s="1027"/>
      <c r="BY124" s="1027"/>
      <c r="BZ124" s="1027"/>
      <c r="CA124" s="1027">
        <v>80.900000000000006</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1587671</v>
      </c>
      <c r="DH124" s="986"/>
      <c r="DI124" s="986"/>
      <c r="DJ124" s="986"/>
      <c r="DK124" s="987"/>
      <c r="DL124" s="985">
        <v>1461440</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14850</v>
      </c>
      <c r="AB128" s="1046"/>
      <c r="AC128" s="1046"/>
      <c r="AD128" s="1046"/>
      <c r="AE128" s="1047"/>
      <c r="AF128" s="1048">
        <v>6446</v>
      </c>
      <c r="AG128" s="1046"/>
      <c r="AH128" s="1046"/>
      <c r="AI128" s="1046"/>
      <c r="AJ128" s="1047"/>
      <c r="AK128" s="1048">
        <v>8994</v>
      </c>
      <c r="AL128" s="1046"/>
      <c r="AM128" s="1046"/>
      <c r="AN128" s="1046"/>
      <c r="AO128" s="1047"/>
      <c r="AP128" s="1049"/>
      <c r="AQ128" s="1050"/>
      <c r="AR128" s="1050"/>
      <c r="AS128" s="1050"/>
      <c r="AT128" s="1051"/>
      <c r="AU128" s="232"/>
      <c r="AV128" s="232"/>
      <c r="AW128" s="232"/>
      <c r="AX128" s="896" t="s">
        <v>464</v>
      </c>
      <c r="AY128" s="897"/>
      <c r="AZ128" s="897"/>
      <c r="BA128" s="897"/>
      <c r="BB128" s="897"/>
      <c r="BC128" s="897"/>
      <c r="BD128" s="897"/>
      <c r="BE128" s="898"/>
      <c r="BF128" s="1052" t="s">
        <v>122</v>
      </c>
      <c r="BG128" s="1053"/>
      <c r="BH128" s="1053"/>
      <c r="BI128" s="1053"/>
      <c r="BJ128" s="1053"/>
      <c r="BK128" s="1053"/>
      <c r="BL128" s="1054"/>
      <c r="BM128" s="1052">
        <v>14.78</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5473383</v>
      </c>
      <c r="AB129" s="959"/>
      <c r="AC129" s="959"/>
      <c r="AD129" s="959"/>
      <c r="AE129" s="960"/>
      <c r="AF129" s="961">
        <v>5325987</v>
      </c>
      <c r="AG129" s="959"/>
      <c r="AH129" s="959"/>
      <c r="AI129" s="959"/>
      <c r="AJ129" s="960"/>
      <c r="AK129" s="961">
        <v>5359814</v>
      </c>
      <c r="AL129" s="959"/>
      <c r="AM129" s="959"/>
      <c r="AN129" s="959"/>
      <c r="AO129" s="960"/>
      <c r="AP129" s="1073"/>
      <c r="AQ129" s="1074"/>
      <c r="AR129" s="1074"/>
      <c r="AS129" s="1074"/>
      <c r="AT129" s="1075"/>
      <c r="AU129" s="233"/>
      <c r="AV129" s="233"/>
      <c r="AW129" s="233"/>
      <c r="AX129" s="1065" t="s">
        <v>467</v>
      </c>
      <c r="AY129" s="923"/>
      <c r="AZ129" s="923"/>
      <c r="BA129" s="923"/>
      <c r="BB129" s="923"/>
      <c r="BC129" s="923"/>
      <c r="BD129" s="923"/>
      <c r="BE129" s="924"/>
      <c r="BF129" s="1066" t="s">
        <v>122</v>
      </c>
      <c r="BG129" s="1067"/>
      <c r="BH129" s="1067"/>
      <c r="BI129" s="1067"/>
      <c r="BJ129" s="1067"/>
      <c r="BK129" s="1067"/>
      <c r="BL129" s="1068"/>
      <c r="BM129" s="1066">
        <v>19.78</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697575</v>
      </c>
      <c r="AB130" s="959"/>
      <c r="AC130" s="959"/>
      <c r="AD130" s="959"/>
      <c r="AE130" s="960"/>
      <c r="AF130" s="961">
        <v>668106</v>
      </c>
      <c r="AG130" s="959"/>
      <c r="AH130" s="959"/>
      <c r="AI130" s="959"/>
      <c r="AJ130" s="960"/>
      <c r="AK130" s="961">
        <v>613919</v>
      </c>
      <c r="AL130" s="959"/>
      <c r="AM130" s="959"/>
      <c r="AN130" s="959"/>
      <c r="AO130" s="960"/>
      <c r="AP130" s="1073"/>
      <c r="AQ130" s="1074"/>
      <c r="AR130" s="1074"/>
      <c r="AS130" s="1074"/>
      <c r="AT130" s="1075"/>
      <c r="AU130" s="233"/>
      <c r="AV130" s="233"/>
      <c r="AW130" s="233"/>
      <c r="AX130" s="1065" t="s">
        <v>470</v>
      </c>
      <c r="AY130" s="923"/>
      <c r="AZ130" s="923"/>
      <c r="BA130" s="923"/>
      <c r="BB130" s="923"/>
      <c r="BC130" s="923"/>
      <c r="BD130" s="923"/>
      <c r="BE130" s="924"/>
      <c r="BF130" s="1101">
        <v>12.7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4775808</v>
      </c>
      <c r="AB131" s="986"/>
      <c r="AC131" s="986"/>
      <c r="AD131" s="986"/>
      <c r="AE131" s="987"/>
      <c r="AF131" s="985">
        <v>4657881</v>
      </c>
      <c r="AG131" s="986"/>
      <c r="AH131" s="986"/>
      <c r="AI131" s="986"/>
      <c r="AJ131" s="987"/>
      <c r="AK131" s="985">
        <v>4745895</v>
      </c>
      <c r="AL131" s="986"/>
      <c r="AM131" s="986"/>
      <c r="AN131" s="986"/>
      <c r="AO131" s="987"/>
      <c r="AP131" s="1110"/>
      <c r="AQ131" s="1111"/>
      <c r="AR131" s="1111"/>
      <c r="AS131" s="1111"/>
      <c r="AT131" s="1112"/>
      <c r="AU131" s="233"/>
      <c r="AV131" s="233"/>
      <c r="AW131" s="233"/>
      <c r="AX131" s="1083" t="s">
        <v>472</v>
      </c>
      <c r="AY131" s="726"/>
      <c r="AZ131" s="726"/>
      <c r="BA131" s="726"/>
      <c r="BB131" s="726"/>
      <c r="BC131" s="726"/>
      <c r="BD131" s="726"/>
      <c r="BE131" s="1036"/>
      <c r="BF131" s="1084">
        <v>80.900000000000006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12.38682543</v>
      </c>
      <c r="AB132" s="1097"/>
      <c r="AC132" s="1097"/>
      <c r="AD132" s="1097"/>
      <c r="AE132" s="1098"/>
      <c r="AF132" s="1099">
        <v>12.416225320000001</v>
      </c>
      <c r="AG132" s="1097"/>
      <c r="AH132" s="1097"/>
      <c r="AI132" s="1097"/>
      <c r="AJ132" s="1098"/>
      <c r="AK132" s="1099">
        <v>13.42178872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13.7</v>
      </c>
      <c r="AB133" s="1080"/>
      <c r="AC133" s="1080"/>
      <c r="AD133" s="1080"/>
      <c r="AE133" s="1081"/>
      <c r="AF133" s="1079">
        <v>13</v>
      </c>
      <c r="AG133" s="1080"/>
      <c r="AH133" s="1080"/>
      <c r="AI133" s="1080"/>
      <c r="AJ133" s="1081"/>
      <c r="AK133" s="1079">
        <v>12.7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hdTdris/kd4jJ/pyMm/BL6sfT7salUCF/Nsi2puBhIiuG/1YSpFXRUrdsYp9HlfoPSpJIxov0eOLQunYjG7FQ==" saltValue="0zu6SUgD0c0+SK/XzKoNX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PQKTioohTdJHo1/n/U8RHROwpLROFgS1AR4IaBGyPvvXdrapxaaqckZ26WJ8xXAvcSfEK++V1AuUwqMttVzwwQ==" saltValue="nFpzNFucffu+QbIKDq3N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ZPlL9SZJA+bQYU6bBD5C2nhUaUiJuWYSblcp6cp0YFJbierlTl4Y1CcuFgBerwzOd4NHNEjmCvs/vgTn4xs/g==" saltValue="NAI7r/Sz9sDzJVM47eyVW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479</v>
      </c>
      <c r="AP7" s="272"/>
      <c r="AQ7" s="273" t="s">
        <v>480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481</v>
      </c>
      <c r="AQ8" s="279" t="s">
        <v>482</v>
      </c>
      <c r="AR8" s="280" t="s">
        <v>483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484</v>
      </c>
      <c r="AL9" s="1117"/>
      <c r="AM9" s="1117"/>
      <c r="AN9" s="1118"/>
      <c r="AO9" s="281">
        <v>1772215</v>
      </c>
      <c r="AP9" s="281">
        <v>82942</v>
      </c>
      <c r="AQ9" s="282">
        <v>67248</v>
      </c>
      <c r="AR9" s="283">
        <v>23.3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485</v>
      </c>
      <c r="AL10" s="1117"/>
      <c r="AM10" s="1117"/>
      <c r="AN10" s="1118"/>
      <c r="AO10" s="284">
        <v>224102</v>
      </c>
      <c r="AP10" s="284">
        <v>10488</v>
      </c>
      <c r="AQ10" s="285">
        <v>9038</v>
      </c>
      <c r="AR10" s="286">
        <v>16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486</v>
      </c>
      <c r="AL11" s="1117"/>
      <c r="AM11" s="1117"/>
      <c r="AN11" s="1118"/>
      <c r="AO11" s="284" t="s">
        <v>487</v>
      </c>
      <c r="AP11" s="284" t="s">
        <v>487</v>
      </c>
      <c r="AQ11" s="285">
        <v>320</v>
      </c>
      <c r="AR11" s="286" t="s">
        <v>487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488</v>
      </c>
      <c r="AL12" s="1117"/>
      <c r="AM12" s="1117"/>
      <c r="AN12" s="1118"/>
      <c r="AO12" s="284" t="s">
        <v>487</v>
      </c>
      <c r="AP12" s="284" t="s">
        <v>487</v>
      </c>
      <c r="AQ12" s="285">
        <v>22</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489</v>
      </c>
      <c r="AL13" s="1117"/>
      <c r="AM13" s="1117"/>
      <c r="AN13" s="1118"/>
      <c r="AO13" s="284">
        <v>40385</v>
      </c>
      <c r="AP13" s="284">
        <v>1890</v>
      </c>
      <c r="AQ13" s="285">
        <v>2764</v>
      </c>
      <c r="AR13" s="286">
        <v>-31.6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490</v>
      </c>
      <c r="AL14" s="1117"/>
      <c r="AM14" s="1117"/>
      <c r="AN14" s="1118"/>
      <c r="AO14" s="284" t="s">
        <v>487</v>
      </c>
      <c r="AP14" s="284" t="s">
        <v>487</v>
      </c>
      <c r="AQ14" s="285">
        <v>1165</v>
      </c>
      <c r="AR14" s="286" t="s">
        <v>487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491</v>
      </c>
      <c r="AL15" s="1120"/>
      <c r="AM15" s="1120"/>
      <c r="AN15" s="1121"/>
      <c r="AO15" s="284">
        <v>-117388</v>
      </c>
      <c r="AP15" s="284">
        <v>-5494</v>
      </c>
      <c r="AQ15" s="285">
        <v>-3941</v>
      </c>
      <c r="AR15" s="286">
        <v>39.4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1919314</v>
      </c>
      <c r="AP16" s="284">
        <v>89826</v>
      </c>
      <c r="AQ16" s="285">
        <v>76616</v>
      </c>
      <c r="AR16" s="286">
        <v>17.2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496</v>
      </c>
      <c r="AL21" s="1123"/>
      <c r="AM21" s="1123"/>
      <c r="AN21" s="1124"/>
      <c r="AO21" s="297">
        <v>9.83</v>
      </c>
      <c r="AP21" s="298">
        <v>6.73</v>
      </c>
      <c r="AQ21" s="299">
        <v>3.1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497</v>
      </c>
      <c r="AL22" s="1123"/>
      <c r="AM22" s="1123"/>
      <c r="AN22" s="1124"/>
      <c r="AO22" s="302">
        <v>93.8</v>
      </c>
      <c r="AP22" s="303">
        <v>96.9</v>
      </c>
      <c r="AQ22" s="304">
        <v>-3.1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479</v>
      </c>
      <c r="AP30" s="272"/>
      <c r="AQ30" s="273" t="s">
        <v>480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501</v>
      </c>
      <c r="AL32" s="1131"/>
      <c r="AM32" s="1131"/>
      <c r="AN32" s="1132"/>
      <c r="AO32" s="312">
        <v>1108487</v>
      </c>
      <c r="AP32" s="312">
        <v>51878</v>
      </c>
      <c r="AQ32" s="313">
        <v>33390</v>
      </c>
      <c r="AR32" s="314">
        <v>55.4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502</v>
      </c>
      <c r="AL33" s="1131"/>
      <c r="AM33" s="1131"/>
      <c r="AN33" s="1132"/>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503</v>
      </c>
      <c r="AL34" s="1131"/>
      <c r="AM34" s="1131"/>
      <c r="AN34" s="1132"/>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504</v>
      </c>
      <c r="AL35" s="1131"/>
      <c r="AM35" s="1131"/>
      <c r="AN35" s="1132"/>
      <c r="AO35" s="312">
        <v>123016</v>
      </c>
      <c r="AP35" s="312">
        <v>5757</v>
      </c>
      <c r="AQ35" s="313">
        <v>8851</v>
      </c>
      <c r="AR35" s="314">
        <v>-35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505</v>
      </c>
      <c r="AL36" s="1131"/>
      <c r="AM36" s="1131"/>
      <c r="AN36" s="1132"/>
      <c r="AO36" s="312">
        <v>28394</v>
      </c>
      <c r="AP36" s="312">
        <v>1329</v>
      </c>
      <c r="AQ36" s="313">
        <v>2033</v>
      </c>
      <c r="AR36" s="314">
        <v>-34.6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506</v>
      </c>
      <c r="AL37" s="1131"/>
      <c r="AM37" s="1131"/>
      <c r="AN37" s="1132"/>
      <c r="AO37" s="312" t="s">
        <v>487</v>
      </c>
      <c r="AP37" s="312" t="s">
        <v>487</v>
      </c>
      <c r="AQ37" s="313">
        <v>640</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507</v>
      </c>
      <c r="AL38" s="1134"/>
      <c r="AM38" s="1134"/>
      <c r="AN38" s="1135"/>
      <c r="AO38" s="315" t="s">
        <v>487</v>
      </c>
      <c r="AP38" s="315" t="s">
        <v>487</v>
      </c>
      <c r="AQ38" s="316">
        <v>1</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508</v>
      </c>
      <c r="AL39" s="1134"/>
      <c r="AM39" s="1134"/>
      <c r="AN39" s="1135"/>
      <c r="AO39" s="312">
        <v>-8994</v>
      </c>
      <c r="AP39" s="312">
        <v>-421</v>
      </c>
      <c r="AQ39" s="313">
        <v>-3025</v>
      </c>
      <c r="AR39" s="314">
        <v>-86.1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509</v>
      </c>
      <c r="AL40" s="1131"/>
      <c r="AM40" s="1131"/>
      <c r="AN40" s="1132"/>
      <c r="AO40" s="312">
        <v>-613919</v>
      </c>
      <c r="AP40" s="312">
        <v>-28732</v>
      </c>
      <c r="AQ40" s="313">
        <v>-26876</v>
      </c>
      <c r="AR40" s="314">
        <v>6.9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636984</v>
      </c>
      <c r="AP41" s="312">
        <v>29812</v>
      </c>
      <c r="AQ41" s="313">
        <v>15015</v>
      </c>
      <c r="AR41" s="314">
        <v>98.5</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479</v>
      </c>
      <c r="AN49" s="1127" t="s">
        <v>512</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513</v>
      </c>
      <c r="AO50" s="329" t="s">
        <v>514</v>
      </c>
      <c r="AP50" s="330" t="s">
        <v>515</v>
      </c>
      <c r="AQ50" s="331" t="s">
        <v>516</v>
      </c>
      <c r="AR50" s="332" t="s">
        <v>517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661223</v>
      </c>
      <c r="AN51" s="334">
        <v>29682</v>
      </c>
      <c r="AO51" s="335">
        <v>-15.7</v>
      </c>
      <c r="AP51" s="336">
        <v>51264</v>
      </c>
      <c r="AQ51" s="337">
        <v>8.1999999999999993</v>
      </c>
      <c r="AR51" s="338">
        <v>-23.9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418073</v>
      </c>
      <c r="AN52" s="342">
        <v>18767</v>
      </c>
      <c r="AO52" s="343">
        <v>-2.9</v>
      </c>
      <c r="AP52" s="344">
        <v>26040</v>
      </c>
      <c r="AQ52" s="345">
        <v>4.5</v>
      </c>
      <c r="AR52" s="346">
        <v>-7.4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784530</v>
      </c>
      <c r="AN53" s="334">
        <v>35390</v>
      </c>
      <c r="AO53" s="335">
        <v>19.2</v>
      </c>
      <c r="AP53" s="336">
        <v>52068</v>
      </c>
      <c r="AQ53" s="337">
        <v>1.6</v>
      </c>
      <c r="AR53" s="338">
        <v>17.600000000000001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273608</v>
      </c>
      <c r="AN54" s="342">
        <v>12342</v>
      </c>
      <c r="AO54" s="343">
        <v>-34.200000000000003</v>
      </c>
      <c r="AP54" s="344">
        <v>26936</v>
      </c>
      <c r="AQ54" s="345">
        <v>3.4</v>
      </c>
      <c r="AR54" s="346">
        <v>-37.6</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857842</v>
      </c>
      <c r="AN55" s="334">
        <v>39153</v>
      </c>
      <c r="AO55" s="335">
        <v>10.6</v>
      </c>
      <c r="AP55" s="336">
        <v>47161</v>
      </c>
      <c r="AQ55" s="337">
        <v>-9.4</v>
      </c>
      <c r="AR55" s="338">
        <v>20</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301470</v>
      </c>
      <c r="AN56" s="342">
        <v>13759</v>
      </c>
      <c r="AO56" s="343">
        <v>11.5</v>
      </c>
      <c r="AP56" s="344">
        <v>24595</v>
      </c>
      <c r="AQ56" s="345">
        <v>-8.6999999999999993</v>
      </c>
      <c r="AR56" s="346">
        <v>20.2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1027212</v>
      </c>
      <c r="AN57" s="334">
        <v>47530</v>
      </c>
      <c r="AO57" s="335">
        <v>21.4</v>
      </c>
      <c r="AP57" s="336">
        <v>43423</v>
      </c>
      <c r="AQ57" s="337">
        <v>-7.9</v>
      </c>
      <c r="AR57" s="338">
        <v>29.3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462942</v>
      </c>
      <c r="AN58" s="342">
        <v>21421</v>
      </c>
      <c r="AO58" s="343">
        <v>55.7</v>
      </c>
      <c r="AP58" s="344">
        <v>22207</v>
      </c>
      <c r="AQ58" s="345">
        <v>-9.6999999999999993</v>
      </c>
      <c r="AR58" s="346">
        <v>65.400000000000006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940920</v>
      </c>
      <c r="AN59" s="334">
        <v>44036</v>
      </c>
      <c r="AO59" s="335">
        <v>-7.4</v>
      </c>
      <c r="AP59" s="336">
        <v>45265</v>
      </c>
      <c r="AQ59" s="337">
        <v>4.2</v>
      </c>
      <c r="AR59" s="338">
        <v>-11.6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810274</v>
      </c>
      <c r="AN60" s="342">
        <v>37922</v>
      </c>
      <c r="AO60" s="343">
        <v>77</v>
      </c>
      <c r="AP60" s="344">
        <v>22600</v>
      </c>
      <c r="AQ60" s="345">
        <v>1.8</v>
      </c>
      <c r="AR60" s="346">
        <v>75.2</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854345</v>
      </c>
      <c r="AN61" s="349">
        <v>39158</v>
      </c>
      <c r="AO61" s="350">
        <v>5.6</v>
      </c>
      <c r="AP61" s="351">
        <v>47836</v>
      </c>
      <c r="AQ61" s="352">
        <v>-0.7</v>
      </c>
      <c r="AR61" s="338">
        <v>6.3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453273</v>
      </c>
      <c r="AN62" s="342">
        <v>20842</v>
      </c>
      <c r="AO62" s="343">
        <v>21.4</v>
      </c>
      <c r="AP62" s="344">
        <v>24476</v>
      </c>
      <c r="AQ62" s="345">
        <v>-1.7</v>
      </c>
      <c r="AR62" s="346">
        <v>23.1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hX62EhT0bOG2ZemfGQHw7zhwYC7SOnm2+IHbEPC/VMS5QXEo3ytVBmdACLHdYhzIGT3RcodGmMPIRhm7D88nfQ==" saltValue="E9X4UUc1BABZpUMMVK5M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0" spans="125:125" ht="13.5" hidden="1" customHeight="1" x14ac:dyDescent="0.2"/>
    <row r="121" spans="125:125" ht="13.5" hidden="1" customHeight="1" x14ac:dyDescent="0.2">
      <c r="DU121" s="259"/>
    </row>
  </sheetData>
  <sheetProtection algorithmName="SHA-512" hashValue="obrgUhtZYQRJe0qvFBmE6POvyoQ4/MwbNUu+NAZEmRzWAg5C5TjXMmU7ACDARQk/POTlXzPAnfN05g7A33zf7w==" saltValue="l+JmxwrAa1gllu7DipqVn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SskzhLmk2OVn4UiPzOH6PqAr0J16oz1ulHBe/vh5TS174ZipJ7HJVJwYAbaqCU/NklBkY9WecwmPdwFiqt550w==" saltValue="JrVPaY72+9CgOGuaYk91C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18.3</v>
      </c>
      <c r="G47" s="12">
        <v>17.2</v>
      </c>
      <c r="H47" s="12">
        <v>16.84</v>
      </c>
      <c r="I47" s="12">
        <v>18.920000000000002</v>
      </c>
      <c r="J47" s="13">
        <v>18.170000000000002</v>
      </c>
    </row>
    <row r="48" spans="2:10" ht="57.75" customHeight="1" x14ac:dyDescent="0.2">
      <c r="B48" s="14"/>
      <c r="C48" s="1141" t="s">
        <v>4</v>
      </c>
      <c r="D48" s="1141"/>
      <c r="E48" s="1142"/>
      <c r="F48" s="15">
        <v>4.1100000000000003</v>
      </c>
      <c r="G48" s="16">
        <v>4.17</v>
      </c>
      <c r="H48" s="16">
        <v>6.48</v>
      </c>
      <c r="I48" s="16">
        <v>5.34</v>
      </c>
      <c r="J48" s="17">
        <v>5.1100000000000003</v>
      </c>
    </row>
    <row r="49" spans="2:10" ht="57.75" customHeight="1" thickBot="1" x14ac:dyDescent="0.25">
      <c r="B49" s="18"/>
      <c r="C49" s="1143" t="s">
        <v>5</v>
      </c>
      <c r="D49" s="1143"/>
      <c r="E49" s="1144"/>
      <c r="F49" s="19">
        <v>0.18</v>
      </c>
      <c r="G49" s="20">
        <v>1.1100000000000001</v>
      </c>
      <c r="H49" s="20">
        <v>5.27</v>
      </c>
      <c r="I49" s="20">
        <v>2.0299999999999998</v>
      </c>
      <c r="J49" s="21" t="s">
        <v>531</v>
      </c>
    </row>
    <row r="50" spans="2:10" ht="13.2" x14ac:dyDescent="0.2"/>
  </sheetData>
  <sheetProtection algorithmName="SHA-512" hashValue="Rvukiu7srgUheseQJSJ81tBfb9EJG2wJ7LS2SEwwSBBVWIjqJ/kKdzxF9Ldi8FBQ7lcB73NsZQe32Vq2XCGv1w==" saltValue="v32f3lNlcrhwrEXbOUw+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2025-03-26T00:21:13Z</cp:lastPrinted>
  <dcterms:created xsi:type="dcterms:W3CDTF">2025-02-19T03:48:50Z</dcterms:created>
  <dcterms:modified xsi:type="dcterms:W3CDTF">2025-09-08T05:45:11Z</dcterms:modified>
  <cp:category/>
</cp:coreProperties>
</file>